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3435" windowWidth="15480" windowHeight="4800" activeTab="0"/>
  </bookViews>
  <sheets>
    <sheet name="Catalogo Monterrey" sheetId="1" r:id="rId1"/>
    <sheet name="Hoja1" sheetId="2" r:id="rId2"/>
  </sheets>
  <externalReferences>
    <externalReference r:id="rId5"/>
  </externalReferences>
  <definedNames>
    <definedName name="_xlnm.Print_Area" localSheetId="0">'Catalogo Monterrey'!$A$1:$F$363</definedName>
    <definedName name="CATALOGO">'[1]CONCEPTOS'!$A$11:$F$437</definedName>
    <definedName name="CATELEC">#REF!</definedName>
    <definedName name="CUADRILLAS">'[1]REGISTRO'!$A$16:$B$45</definedName>
  </definedNames>
  <calcPr fullCalcOnLoad="1"/>
</workbook>
</file>

<file path=xl/sharedStrings.xml><?xml version="1.0" encoding="utf-8"?>
<sst xmlns="http://schemas.openxmlformats.org/spreadsheetml/2006/main" count="659" uniqueCount="362">
  <si>
    <t>Partida</t>
  </si>
  <si>
    <t>D  e  s  c  r  i  p  c  i  ó  n</t>
  </si>
  <si>
    <t>Unidad</t>
  </si>
  <si>
    <t>Cant.</t>
  </si>
  <si>
    <t>P. Unitario</t>
  </si>
  <si>
    <t>Importe</t>
  </si>
  <si>
    <t>LOTE</t>
  </si>
  <si>
    <t>Sub-total de preliminares  $</t>
  </si>
  <si>
    <t>Sub-total de acabados $</t>
  </si>
  <si>
    <t xml:space="preserve">    4        MUEBLES DE BAÑO Y ACCESORIOS</t>
  </si>
  <si>
    <t>Sub-total de muebles de baño y accesorios $</t>
  </si>
  <si>
    <t>M2</t>
  </si>
  <si>
    <t>ML</t>
  </si>
  <si>
    <t>M2.</t>
  </si>
  <si>
    <t xml:space="preserve">    5         ALUMINIO Y CARPINTERIA</t>
  </si>
  <si>
    <t>Sub-total de Aluminio y Carpinteria $</t>
  </si>
  <si>
    <t>Relleno y compactación con material producto de las excavaciones en área de cimentación. Incluye: regado con agua, compactado manual o con bailarina.</t>
  </si>
  <si>
    <t>183.06</t>
  </si>
  <si>
    <t>Columna de concreto (C-4) de 30 x 30 cm, reforzado con 8 #4 y estribos de varilla #3 @ 10/20(*) cm con concreto f’c=200 kg/cm2.
Incluye:Suministro de materiales, armado, cimbrado, elaboración, vaciado y tendido de concreto con herramienta manual, considerando desperdicios y descimbrado.</t>
  </si>
  <si>
    <t>32.55</t>
  </si>
  <si>
    <t>27.5</t>
  </si>
  <si>
    <t>52.25</t>
  </si>
  <si>
    <t>Trabe  (T-6) de 12 x 40 cm, a base de concreto reforzado, armada con 4 varillas del #4 y estribos de varilla del #3 @ 20 cm según planos estructurales.
Incluye: Suministro de materiales,  acero de refuerzo según planos estructurales,  cimbrado,  vaciado y vibrado de concreto f’c = 200 kg/cm2  y descimbrado.</t>
  </si>
  <si>
    <t>2.7</t>
  </si>
  <si>
    <t>Losa maciza de concreto reforzado de 10 cm de espesor, a base de concreto f’c=200 kg/cm2, armada con varillas  del #3 @ 20 cm en ambos sentidos y bastones con varilla del #3 @ 20 cm.
Incluye: Suministro de materiales, cimbrado, descimbrado, silleta, anclajes necesarios, habilitado y armado del acero de refuerzo, vaciado y vibrado del concreto.</t>
  </si>
  <si>
    <t>Entortado en losa con mortero cemento-arena proporción 1:4 de 3.5 cm de espesor promedio acabado a cepillo.
Incluye: Mano de obra y todo lo que se requiera para su correcta colocación.</t>
  </si>
  <si>
    <t>M3</t>
  </si>
  <si>
    <t>PZA.</t>
  </si>
  <si>
    <t>PZA</t>
  </si>
  <si>
    <t>5.02</t>
  </si>
  <si>
    <t>5.03</t>
  </si>
  <si>
    <t>5.01</t>
  </si>
  <si>
    <t>5.04</t>
  </si>
  <si>
    <t>5.05</t>
  </si>
  <si>
    <t>5.06</t>
  </si>
  <si>
    <t>5.07</t>
  </si>
  <si>
    <t>5.08</t>
  </si>
  <si>
    <t>5.09</t>
  </si>
  <si>
    <t>5.12</t>
  </si>
  <si>
    <t>5.13</t>
  </si>
  <si>
    <t>5.14</t>
  </si>
  <si>
    <t>5.15</t>
  </si>
  <si>
    <t>5.16</t>
  </si>
  <si>
    <t>5.17</t>
  </si>
  <si>
    <t>5.18</t>
  </si>
  <si>
    <t>4.02</t>
  </si>
  <si>
    <t>4.03</t>
  </si>
  <si>
    <t>4.04</t>
  </si>
  <si>
    <t>4.05</t>
  </si>
  <si>
    <t>88.65</t>
  </si>
  <si>
    <t>4.06</t>
  </si>
  <si>
    <t>4.07</t>
  </si>
  <si>
    <t>4.08</t>
  </si>
  <si>
    <t>377.75</t>
  </si>
  <si>
    <t>OBRA CIVIL</t>
  </si>
  <si>
    <t>PRELIMINARES</t>
  </si>
  <si>
    <t>Suministro e instalacion de azulejo en muros de baño de 40 x 40 cms. colocado a hueso incluye herramienta materiales y mano de obra</t>
  </si>
  <si>
    <t>Suministro e instalacion de pintura vinilica a dos manos marca. berelinte color claro en el interior y exterior de muros y cielos herramienta, materiales y mano de obra.</t>
  </si>
  <si>
    <t>Suministro e instalacon  de sanitario con asiento mca. lamosa mod. one pice palermo  incluye herrajes de instalacion herramienta, materiales y mano de obra.</t>
  </si>
  <si>
    <t>Suministro e instalacion de mingitorio mca. orion mod. ceres con trampa integrada incluye herrajes  de instalacion y herramienta</t>
  </si>
  <si>
    <t>Suministro e instalacion de llave fluxometro para mingitorio mca. helvex mod. 185-19  según muestra mod. argos tv. 396 cromo mca. helvex  incluye herrajes de instalacion herramienta, materiales y mano de obra.</t>
  </si>
  <si>
    <t>Suministro e instalacion de lavabo ceramico mca. lamosa mod. ovalin fiesta incluye herrajes de instalacion herramienta materiales y mano de obra</t>
  </si>
  <si>
    <t>Suministro e instalacion de llave mezcladora electronica para lavabo de sensor  según muestra mod. argos tv. 396 cromo mca. helvex  incluye herrajes de instalacion herramienta, materiales y mano de obra.</t>
  </si>
  <si>
    <t>Suministro e instalacion de regadera para baño tipo monomando con cebolleta modelo: según muestra herramienta, materiales y mano de obra.</t>
  </si>
  <si>
    <t>Suministro e instalacion de coladeras de piso mca. helvex mod. 5424 cromo incluye herrajes de instalacion herramienta materiales y mano de obra</t>
  </si>
  <si>
    <t>ACABADOS</t>
  </si>
  <si>
    <t>Suministro e instalacion de barra de marmol de 235 x 61 cmspara recibir ovalines de baño, incluye estructura metalica para soporte según muestra aprobada.</t>
  </si>
  <si>
    <t>Suministro e instalacion de espejo de 235 x 110 cms según muestra aprobada con marco según muestra sobre lavabo herramienta, materiales y manod de obra.</t>
  </si>
  <si>
    <t>Sistema hidroneumatico duplex mod. prisma 35n-4 incluye dos bombas marca espa multietapas modelo prisma 35-4 con motor electrico 3hp 3f(230, un tanque precargado marca altamira con capacidad de 119 gal entrada de 11/4" conexión npt, interruptores de presion, manomentro, switch fr nivel, cabezal de descarga bridado que incluye valvulas de cierre rapido y valvulas chek tablero de control alternador-simultaneo marca racom microelectronic para sistema hidroneumatico duplex con motores de 3hp 3/230v el sistema suministra 180 lts/min por bomba a carga de 40 psi</t>
  </si>
  <si>
    <t>suministro e instalacion de tapa metalica para cisterna de 0.80 x 0.80, a base de placa antiderrapante de 1/4" , con marco y refuerzos a base de angulo de 1 1/4" x 1/4", incluye: 2 jaladeras a base de redondo liso de 1/2", pintado con anticorrosivo econo primer de sherwin williams linea e61 color gris y esmalte alquidalico de acabado brillante mca. sherwin williams linea evolucion b04 color blanco, material, soldadura, herramienta, mano de obra, desperdicios, acarreos, elevaciones, retiro de material sobrante fuera de la obra, limpieza del área de trabajo. y todo lo necesario para la correcta ejecucion de este concepto.</t>
  </si>
  <si>
    <t>suministro e instalacion de peldaños a base de varilla redondo liso de 1/2" en forma de "u"  de 0.30 x 0.15 cm. con anclas para embeberse en el muro de concreto,  incluye: pintado con anticorrosivo econo primer de sherwin williams linea e61 color gris y esmalte alquidalico de acabado brillante mca. sherwin williams linea evolucion b04 color blanco, material, soldadura, herramienta, mano de obra, desperdicios, acarreos, elevaciones, retiro de material sobrante fuera de la obra, limpieza del área de trabajo. y todo lo necesario para la correcta ejecucion de este concepto.</t>
  </si>
  <si>
    <t>Sub-total de instalacion hidrosanitaria y gas $</t>
  </si>
  <si>
    <t>Total de obra civil $</t>
  </si>
  <si>
    <t xml:space="preserve">m     </t>
  </si>
  <si>
    <t xml:space="preserve">pza   </t>
  </si>
  <si>
    <t>pza</t>
  </si>
  <si>
    <t>m2</t>
  </si>
  <si>
    <t xml:space="preserve">      EXCAVACION A MAQUINA EN MATERIAL TIPO "II" DE 0.00m A 3.00 M DE PROFUNDIDAD, INCLUYE AFINE DE FONDO Y PAREDES.</t>
  </si>
  <si>
    <t>RELLENO Y COMPACTACIÓN CON MATERIAL DE BANCO APROBADO POR LABORATORIO, PARA FORMADO DE PLATAFORMAS SOBRE LAS QUE SE DESPLANTARA EL EDIFICIO, TERRACERIAS, VIALIDADES, ETC, COMPACTADO AL 95% PROCTOR CON EQUIPO MECANICO. INCLUYE MATERIAL, MANO DE OBRA , HERRAMIENTA Y EQUIPO NECESARIO.</t>
  </si>
  <si>
    <t>LIMPIEZA DURANTE Y AL FINAL DE LA OBRA, CONSTA EN RETIROS DE VIAJE EN CAMIÓN DE 7M3, FUERA DE LA OBRA SITIO RESPONSABILIDAD DEL CONTRATISTA.</t>
  </si>
  <si>
    <t>Columna de concreto (C-1) de 40 x 40 cm, reforzado con 14 varilla  longitudinal #6 y 3 estribos de varilla #3 a cada 10/20( segun indica proyecto), concreto premezclado bombeable f’c=250 kg/cm2.
Incluye: Suministro de materiales, armado, cimbrado, vibrado, vaciado y tendido de concreto con herramienta manual, considerando desperdicios y descimbrado.
No se considera: Excavación y relleno.</t>
  </si>
  <si>
    <t>Zapata corrida de central (Z-1) de 0.90 m de ancho y peralte promedio de 0.20 m, a base de concreto premezclado bombeable f'c=250 kg/cm2 armada con varillas del #3 @ 20 cm en en el sentido longitudinal con bastones de varilla del #3 @ 20 cm y contratrabe (CT-1) de 0.20x0.50 m, armada con 6 varillas del #6, 2 varillas del #3 y estribos de varilla del #3 @ 15 cm. Incluye: suministro de material,  plantilla de concreto de 5 cm de espesor, acero de refuerzo, cimbrado,  vibrado, colado y descimbrado.</t>
  </si>
  <si>
    <t>Zapata corrida de central (Z-2) de 0.80 m de ancho y peralte promedio de 0.20 m, a base de concreto premezclado bombeable f'c=250 kg/cm2, armada con varillas del #3 @ 20 cm en en el sentido longitudinal con bastones de varilla del #3 @ 20 cm y contratrabe (CT-2) de 0.20x0.50 m, armada con 8 varillas del #4, 2 varilla del #3 y estribos de varilla del #3 @ 20 cm. Incluye: suministro de material,  plantilla de concreto de 5 cm de espesor, acero de refuerzo, cimbrado, vibrado, colado y descimbrado.</t>
  </si>
  <si>
    <t>Columna de concreto (C-2) de 40 x 40 cm, reforzado con 8 varillas  longitudinal #6 y 2 estribos  de varilla #3 @ 10/20 cm, ( segun indica proyecto la distribuccion ), concreto premezclado bombeable f’c=250 kg/cm2.
Incluye: Suministro de materiales, armado, cimbrado, vibrado, vaciado y tendido de concreto con herramienta manual, considerando desperdicios y descimbrado.
No se considera: Excavación y relleno.</t>
  </si>
  <si>
    <t>Columna de concreto (C-3) de 40 x 40 cm, reforzado con 8 del #4 y 2 estribos de varilla #3 @ 10/20 ( segun indica proyecto distribuccion), con concreto premezclado bombeable f’c=250 kg/cm2.
Incluye:Suministro de materiales, armado, cimbrado, vibrado, vaciado y tendido de concreto con herramienta manual, considerando desperdicios y descimbrado.</t>
  </si>
  <si>
    <t>Trabe  (T-2) de 30.0 x 60.0 cm, a base de concreto reforzado, armada con 10 varillas del #4, 2 varillas del #3 y estribos de varilla del #3 @ 20 cm.
Incluye: Suministro de materiales,  acero de refuerzo según planos estructurales,  cimbrado,  vaciado y vibrado de concreto f’c = 210 kg/cm2  y descimbrado.</t>
  </si>
  <si>
    <t>Trabe  (T-4) de 25.0 x 60.0 cm, a base de concreto reforzado, armada con 6 varillas del #4, 2 varillas del #3 y estribos de varilla del #3 @ 20 cm.
Incluye: Suministro de materiales,  acero de refuerzo según planos estructurales,  cimbrado,  vaciado y vibrado de concreto premezclado f’c = 210 kg/cm2  y descimbrado.</t>
  </si>
  <si>
    <t>Trabe  (T-5) de 25.0 x 50.0 cm, a base de concreto reforzado, armada con 6 varillas del #4, 2 varillas del #3 y estribos de varilla del #3 @ 20 cm.
Incluye: Suministro de materiales,  acero de refuerzo según planos estructurales,  cimbrado,  vaciado y vibrado de concreto premezclado f’c = 210 kg/cm2  y descimbrado.</t>
  </si>
  <si>
    <t>Trabe  (T-3) de 25.0 x 60.0 cm, a base de concreto reforzado, armada con 10 varillas del #4, 2 varillas del #3 y estribos de varilla del #3 @ 20 cm.
Incluye: Suministro de materiales,  acero de refuerzo según planos estructurales,  cimbrado,  vaciado y vibrado de concreto premezclado f’c = 210 kg/cm2  y descimbrado.</t>
  </si>
  <si>
    <t>Trabe  (T-1) de 30.0 x 60.0 cm, a base de concreto reforzado, armada con 10 varillas del #6, 2 varillas del #3 y estribos de varilla del #3 @ 20 cm.
Incluye: Suministro de materiales,  acero de refuerzo según planos estructurales,  cimbrado,  vaciado y vibrado de concreto premezclado f’c = 210 kg/cm2  y descimbrado.</t>
  </si>
  <si>
    <t xml:space="preserve">    6         INSTALACION HIDROSANITARIA </t>
  </si>
  <si>
    <t>Tanque rotoplas de 5000 lts para cisterna</t>
  </si>
  <si>
    <t>Puertas  de aluminio de 3" y vidrio tintex de 6 mm. según diseño en medidas de claro 186 x 226  material y mano de obra.</t>
  </si>
  <si>
    <t>Construcción de losa y firme de concreto de 10 cms de espesor para cisterna f`c= 250 kg/cm2, incluye: armado con acero de acero de refuerzo fy= 4200 Kg/cm2 No 3 @ 20 cms, incluye. Cimbra, acero, concreto, mano de obra y lo necesario para su correcta ejecución.</t>
  </si>
  <si>
    <t>Construcción de muro block de concreto de 20 cms de espesor para cisterna, incluye: acero No.3 @ 20 cms, vertical y horizontal @ 3 hiladas, incluye. Cimbra, acero, concreto hecho en obra f'c=200 kg/cm2, mano de obra y lo necesario para su correcta ejecución.</t>
  </si>
  <si>
    <t>Suministro y aplicación de yeso sobre muros interiores y  en lecho inferior de losa de entrepiso, incluye herramienta materiales y mano de obra</t>
  </si>
  <si>
    <t xml:space="preserve">      PUERTA P-04 DE 1.00 MTS X 2.20 MTS  A BASE DE BASTIDOR DE PINO,TRIPLAY DE CAOBA 1/4", EN LABORATORIOS Y SANITARIOS.  INCLUYE: MARCO DE MADERA DE PINO 2"X6", CHAMBRANAS, CHAPA KWITSET, DOOR STOP, ENTINTADO, BARNIZADO SEGUN INDIQUE SUPERVISION, SUMINISTRO DE TODOS LOS  MATERIALES, MANO DE OBRA, HERRAMIENTA Y EQUIPOS NECESARIOS.</t>
  </si>
  <si>
    <t xml:space="preserve">      PUERTA P-05 DE 0.90 MTS X 2.20 MTS  A BASE DE BASTIDOR DE PINO,TRIPLAY DE CAOBA 1/4", EN LABORATORIOS Y SANITARIOS.  INCLUYE: MARCO DE MADERA DE PINO 2"X6", CHAMBRANAS, CHAPA KWITSET, DOOR STOP, ENTINTADO, BARNIZADO SEGUN INDIQUE SUPERVISION, SUMINISTRO DE TODOS LOS  MATERIALES, MANO DE OBRA, HERRAMIENTA Y EQUIPOS NECESARIOS.</t>
  </si>
  <si>
    <t>Fijos laterales de entrada principal en vidrio de 9 mm, tintex  con perfiles de aluminio cuprum de 3" linea panorama, material y mano de obra. ( ver plano A21 )</t>
  </si>
  <si>
    <t>Ventana fijo de aluminio de 3" y vidrio tintex de 6 mm. según diseño en medidas de claro 60 x 247 material y mano de obra. ( v07  ver plano A21 )</t>
  </si>
  <si>
    <t>Ventana fijo de aluminio de 3" y vidrio tintex de 6 mm. según diseño en medidas de claro 182  x 247 material y mano de obra. ( V03, ver plano A21 )</t>
  </si>
  <si>
    <t>Ventana fijo de aluminio de 3" y vidrio tintex de 6 mm. según diseño en medidas de claro 232  x 247 material y mano de obra. ( V06 ver plano A21 )</t>
  </si>
  <si>
    <t>Ventana fijo de aluminio de 3" y vidrio tintex de 6 mm. según diseño en medidas de claro 150  x 134 material y mano de obra. ( V05 ver plano A21 )</t>
  </si>
  <si>
    <t>Ventana fijo de aluminio de 3" y vidrio tintex de 6 mm. según diseño en medidas de claro 186  x 247 material y mano de obra. ( V02 ver plano A21 )</t>
  </si>
  <si>
    <t>Ventana fijo de aluminio de 3" y vidrio tintex de 6 mm. según diseño en medidas de claro 178  x 247 material y mano de obra. ( V04 ver plano A21 )</t>
  </si>
  <si>
    <t>Ventana fijo de aluminio de 3" y vidrio tintex de 6 mm. según diseño en medidas de claro 192  x 2.47m material y mano de obra. ( V10 ver plano A21 )</t>
  </si>
  <si>
    <t>Ventana V09 proyeccion de aluminio de 3" y vidrio  tintex de 6 mm. según diseño en medidas de claro 60 x 60 material y mano de obra. (  ver plano A21 )</t>
  </si>
  <si>
    <t>Ventana v13, fijo de aluminio de 3" y vidrio tintex de 6 mm. según diseño en medidas de claro 832 x 247 en 7 fijos  material y mano de obra. ( ver plano A21 )</t>
  </si>
  <si>
    <t>Ventana v14, fijo de aluminio de 3" y vidrio tintex de 6 mm. según diseño en medidas de claro 149x 226   material y mano de obra. ( ver plano A21 )</t>
  </si>
  <si>
    <t>Ventana v15 fijo de aluminio de 3" y vidrio tintex de 6 mm. según diseño en medidas de claro 50 x 200   material y mano de obra. ( ver plano A21 )</t>
  </si>
  <si>
    <t>Puerta doble de vidrio  de 9 mm. templado tintex, en area de entrada principal en dos hojas claro de 186 x 247 con herrajes, amortiguador, pata de chiva, barra de empuje,  material y mano de obra. ( ver plano A22 )</t>
  </si>
  <si>
    <t>Puertas  de aluminio de 3" y vidrio tintex de 6 mm. según diseño en medidas de claro 186 x 2.20   material y mano de obra.</t>
  </si>
  <si>
    <t xml:space="preserve">         SUMINISTRO E INSTALACION DE TUBERIA DE COBRE TIPO "M" ASTM B88 PARED RIGIDA CON EXTREMOS SOLDABLES DE 2" DIAMETRO. INCLUYE: HERRAMIENTA Y MANO DE OBRA.</t>
  </si>
  <si>
    <t xml:space="preserve">         SUMINISTRO E INSTALACION DE SALIDA HIDRAULICA PARA LAVABOS, SINKS, REGADERAS Y TARJAS A BASE DE TUBO DE COBE TIPO "M", INCLUYE: TODOS LOS ACCESORIOS, TEES, CODOS, SOLDADURA, REDUCCIONES, AISLAMIENTO, ETC. CONSIDERAR DESDE EL MUEBLE HASTA LA TUBERIA DE ALIMENTACION, HERRAMIENTA Y MANO DE OBRA, DE ACUERDO A PLANOS.</t>
  </si>
  <si>
    <t xml:space="preserve">         SUMINISTRO E INSTALACION DE MEZCLADORA MCA. SLOAN OPTIMA MOD. EBF-85-4 PARA LAVABO OPERADA CON SENSOR DE BATERIAS, 05GPM(1.9LPM) O SIMILAR,  A PRUEBA DE VANDALISMO, SOLO PARA AGUA FRIA. INCLUYE MATERIALES Y MANO DE OBRA.</t>
  </si>
  <si>
    <t xml:space="preserve">         SUMINISTRO E INSTALACION DE MEZCLADORA PARA SINKS EN LABORATORIOS MCA. AMERICAN STANDAR MOD.400 5MXF FAIRBURG CON GRIFO DESPLEGABLE CON UN SOLO MANERAL CROMADA O SIMILAR, CONEXION DE ½" DIAM. SOLO PARA AGUA FRIA. INCLUYE MATERIALES Y MANO DE OBRA.</t>
  </si>
  <si>
    <t xml:space="preserve">         SUMINISTRO E INSTALACION DE VALVULA CHECK MCA. NIBCO MOD. F-918-B-0,  CUERPO DE HIERRO BRIDADADA CLASE 125 EN 3" DIAMETRO O SIMILAR,  INCLUYE: HERRAMIENTA, MANO DE OBRA, Y TODO LO NECESARIO PARA SU CORRECTA INSTALACION.</t>
  </si>
  <si>
    <t xml:space="preserve">         SUMINISTRO E INSTALACION DE CAJAS PARA VALVULAS FABRICADAS CON CONCRETO POLIMERIZADO CON TAPA MCA. CHRISTY DE 40-½"x28-¼" CAT. No. B40, TAPA DE CONCRETO CAT. No. B40D. O SIMILAR, INCLUYE HERRAMIENTA, MANO DE HOMBRE Y TODO LO NECESARIO PARA SU COLOCACION.</t>
  </si>
  <si>
    <t xml:space="preserve">         SUMINISTRO E INSTALACION DE LLAVES DE JARDIN EN 3/4 MCA . NIBCO MOD. 63-CL CON SALIDA PARA MANGUERA DE 3/4 O SIMILAR,  INCLUYE HERRAMIENTA, MANO DE HOMBRE Y TODO LO NECESARIO PARA SU COLOCACION.</t>
  </si>
  <si>
    <t>SAL</t>
  </si>
  <si>
    <t xml:space="preserve">         SUMINISTRO E INSTALACION DE TUBO PARA DRENAJE EN ABS CED 40 DWV ASTM D3965 CON EXTREMOS LISOS PARA CEMENTAR DE 6" DE DIAM. INCLUYE: MATERIALES PARA CEMENTAR, HERRAMIENTA, MANO DE OBRA Y TODO LO NECESARIO PARA SU CORRECTA INSTALACION.</t>
  </si>
  <si>
    <t xml:space="preserve">         SUMINISTRO E INSTALACION DE TUBO PARA DRENAJE EN ABS CED 40 DWV ASTM D3965 CON EXTREMOS LISOS PARA CEMENTER DE 4" DE DIAM. INCLUYE: MATERIALES PARA CEMENTAR, HERRAMIENTA, MANO DE OBRA Y TODO LO NECESARIO PARA SU CORRECTA INSTALACION.</t>
  </si>
  <si>
    <t xml:space="preserve">         SUMINISTRO E INSTALACION DE TUBO PARA DRENAJE EN ABS CED 40 DWV ASTM D3965 CON EXTREMOS LISOS PARA CEMENTER DE 2" DE DIAM. INCLUYE: MATERIALES PARA CEMENTAR, HERRAMIENTA, MANO DE OBRA Y TODO LO NECESARIO PARA SU CORRECTA INSTALACION.</t>
  </si>
  <si>
    <t xml:space="preserve">         SUMINISTRO E INSTALACION DE COLADERA DE PISO 3"FD-1 PARA EL AREA DE BAÑOS MCA. WATTS MOD. FD-103-NH-A6-5 CUERPO DE FIERRO FUNDIDO CON PROTECCION ANTICORROSIVA, CABEZA CON REJILLA EN BRONCE NIKELADO AJUSTABLE A PISO TERMINADO, PUERTO DE INYECCION DE AGUA EN 1/2", CON DESCARGA EN 3" DIAM. CONEXION TIPO NO-HUB. INSTALE CON TRAMPA TIPO "P" EN ABS DWV.  O SIMILAR, INCLUYE: MATERIALES, HERRAMIENTA, MANO DE OBRA Y TODO LO NECESARIO PARA SU CORRECTA COLOCACION.</t>
  </si>
  <si>
    <t xml:space="preserve">         SUMINISTRO E INSTALACION DE TARJA MCA. FLORESTONE MOD. 20FM DE 20"x24"x34-7/8", 20 GALONES DE CAPACIDAD,O SIMILAR  INCLUYE LlAVE TIPO NARIZ DE BRONCE ROASCADA EN 1/2" DIAM. CON CONEXION PARA MANGUERA DE 3/4" DIAM., MATERIALES Y MANO DE OBRA.</t>
  </si>
  <si>
    <t xml:space="preserve">         SUMINISTRO E INSTALACION DE SALIDA SANITARIA PARA INODORO, Y MINGITORIOS. INCLUYE: YEES, CODOS, HERRAMIENTA, MANO DE OBRA, Y TODO LO NECESARIO PARA SU CORRECTA INSTALACION, HASTA LINES DE DESCARGA PRINCIPAL, DE ACUERDO A PLANOS.</t>
  </si>
  <si>
    <t>SALIDA</t>
  </si>
  <si>
    <t xml:space="preserve">         SUMINISTRO E INSTALACION DE SALIDA SANITARIA PARA LAVABOS, SINKS Y TARJAS. INCLUYE: YEES, CODOS, HERRAMIENTA, MANO DE OBRA, Y TODO LO NECESARIO PARA SU CORRECTA INSTALACION, HASTA LINES DE DESCARGA PRINCIPAL, DE ACUERDO A PLANOS.</t>
  </si>
  <si>
    <t xml:space="preserve">            SUMINISTRO Y CONSTRUCCIÓN DE REGISTRO SANITARIO DE 60X60X120CM A BASE DE LADRILLO COMÚN, ASENTADO CON MORTERO CEMENTO-ARENA 1:4, APLANADO INTERIOR CON MORTERO 1:5 ACABADO PULIDO. INCLUYE MEDIA CAÑA, MARCO Y CONTRAMARCO METÁLICO.</t>
  </si>
  <si>
    <t>Construcción de castillo (K-1), con sección de 15x20 cm de concreto hecho en obra  f’c=200 kg/cm2  reforzado con 4vs #3 y estribos #2@20 cm, con cimbra común.
incluye: suministro de materiales, habilitado, cimbra, colado y decimbrado.</t>
  </si>
  <si>
    <t>Castillo (K-2) de concreto hecho en obra f’c = 210 kg/cm2 de 0.15 x 0.40m, acabado común, con 10 varillas del # 4 y 2 estribos de varilla del # 3 @ 20 cm según planos estructurales. incluye: Suministro de materiales, habilitado, cimbra, colado y decimbrado.</t>
  </si>
  <si>
    <t xml:space="preserve">  MURO A BASE DE BLOCK COMUN DE CONCRETO DE 15 X 20 X 40 cms. CON RESISTENCIA MINIMA DE 70 KG/CM² TIPO 1-A SEGÚN N.O.M.  ASENTADO CON MORTERO CEMENTO-ARENA 1:4 ACABADO COMUN EN PLANTA BAJA, 1ER. NIVEL,  CON  REFUERZO HORIZONTAL Y VERTICAL A BASE DE VARIILA DEL No. 3 @ 0.60 CM, COLADO DE CELDAS CON CONCRETO HECHO EN OBRA F" C= 180 KG/CM2; INCLUYE MATERIAL, HERRAMIENTA, MANO DE OBRA Y TODO LO NECESARIO PARA SU CORRECTA EJECUCION.  </t>
  </si>
  <si>
    <t>Suminisro e instalacion de cerramientos de 15 x 20 cms. armados con 4 vrs.   3/8" y anillos de 1/4" @ 20 cms. herramienta, material y mano de obra</t>
  </si>
  <si>
    <t xml:space="preserve">            IMPERMEABILIZACION  DE AZOTEA A BASE SISTEMA MORTAR PLAST TIPO AMERICANO DE UNA CAPA DE IMPERQUIM SL, DE IMPERQUIMIA, COMO SELLADOR  Y  UNA CAPA DE UNIPLAS S.B.S 4.5 MM. APLICADO CON CALOR. INCLUYE COLOCACION DE SELLOS DE LAMINA GALV. CAL. 26 SEGUN SE INDICA EN PROYECTO.</t>
  </si>
  <si>
    <t>Firme de Concreto Armado según especificación arquitectónica, concreto premezclado f`c=200 Kg/cm2, malla electrosoldada 6-6/10-10, Incluye: Mano de obra, cimbra, descimbra, vibrado, colado y todo lo que se requiera para su correcta colocación.</t>
  </si>
  <si>
    <t>Pza</t>
  </si>
  <si>
    <t>pZA</t>
  </si>
  <si>
    <t xml:space="preserve">      TRAZO Y NIVELACION DEL TERRENO P/DESPLANTE DE CIMENTACION, MEDIDO A PAÑOS DE PARAMENTOS EXTERIORES DE FIRMES. INCLUYE: DESPALME DEL TERRENO NATURAL HASTA UNA PROFUNDIDAD DE 30CM, EQUIPO, HERRAMIENTA, MAQUINARIA, MANO DE OBRA Y TODO LO NECESARIO PARA SU CORRECTA EJECUCION.</t>
  </si>
  <si>
    <t>SUBTOTAL</t>
  </si>
  <si>
    <t>Suministro y aplicación de aplanado a base de mortero cemento arena 1:4, sobre muros exteriores incluye herramientas materiales y mano de obra</t>
  </si>
  <si>
    <t>aplanados  en muros  exteriores con mortero cemento-arena proporción 1:4 de 2 cm de espesor promedio.
Incluye: Suministro de materiales, fabricación, colocación, herramienta y desperdicio.</t>
  </si>
  <si>
    <t>IPO IP500 V2 CNTRL UNIT</t>
  </si>
  <si>
    <t>IPO LIC  PREFRD ( VM PRO )RFA LIC:DS</t>
  </si>
  <si>
    <t>IP PHONE 1608-1BLK</t>
  </si>
  <si>
    <t>96XX RPL CMNT LINE CORD</t>
  </si>
  <si>
    <t>IPO IP500 V2 SYS SD CARD AL</t>
  </si>
  <si>
    <t>IPO LIC SIP TRNK RFA 5</t>
  </si>
  <si>
    <t>IPO LIC R6+ AV IP ENDOPOINT 20</t>
  </si>
  <si>
    <t>IPO IP500 V2 COMB CARD ATM</t>
  </si>
  <si>
    <t>IPO IP500 RACK MNTG KIT</t>
  </si>
  <si>
    <t>IP OFFICE PSS</t>
  </si>
  <si>
    <t>IP OFFICE R6.1 USER/ADMIN SET DVD</t>
  </si>
  <si>
    <t>IPO- PWR LEAD (EARTHED) US</t>
  </si>
  <si>
    <t>IPO ISDN RJ45/RJ45 3M RED</t>
  </si>
  <si>
    <t>CISCO 2811 ROUTER WITH SECURITY BUNDLE 2811 SECURITY  BNDL ADV 64 F/256D4 X EXPANSION SLOT, 1 X NME - 2 X 10/100 BASE-TX LAN, 2 X USB MFG#: CISCO 2811-SEC/K9</t>
  </si>
  <si>
    <t>CISCO VOLCAN/WAN INTERFACE CARD 2PORT RJ48 MULTIFLEX TRUNK E 1 2 X E1 MODELO: VWIC-2MFT-E1-</t>
  </si>
  <si>
    <t>CISCO CATALYST 3750X-24T-L LAYER 3 SWITCH - 24PORT - 1 SLOT CATALYST 3750X24PORT DATA LAN BASE 24X 10/100/1000BASE - T - 1 X NETWORK MODULE MFG#: WS-C3750X-24T-L</t>
  </si>
  <si>
    <t>CISCO CATALYST WS-C2960S-24PS-L ETHERNET  SWITCH - 24 PORT - 5 SLOT CATALYST 2960S 24 GIGE POE 370W 4 X SFP LAN BASE  MFG#: WS-C2960S-24PS-L</t>
  </si>
  <si>
    <t>CISCO AIRONTE 1130AG 802. 11 a/b/g ACCESS POINT AIRONET 1131AG AP 802. 11 A/B/G INTEGRATED  ANTENA FCC CONFIG 54 Mbps - 1 X MFG#: AIR- AP 1131AG -A-K9 ** SERA DESCONTINUADO EN MARZO**</t>
  </si>
  <si>
    <t>CISCO AIRONET POWER INJECTOR MFG#: AIR-PWRINJ3-</t>
  </si>
  <si>
    <t>DL 160 NO DISPONIBLE, DELL POWER EDGE R210 RACK SERVER INTEL® XEON® X3430, 2.4 GHz, 8M CACHE, TURBO // 4GB MEMORY (2X2 GB),133 MHz SINGLE RANKED UDIMM // NO PERATIV SYSTEM // ONBOARD SATA, 1-2 HARD DRIVES SATA CONTROLLER- NO RAID // NO CONTROLLER // NO RACK RAILS OR CABLE MANAGEMENT ARM // 1 TB 7.2 K RPM SATA 3Gbps 3.5-in CABLES HARD DRIVE // BEZEL // ON-COARD DUAL GIGABIT NETWORK ADAPTER // BASEBOARD MANAGEMENT CONTROLLER // NO INTERNAL OPTICAL DRIVE // ELECTRONICSYSTEM DOCUMENTATION, OPEN MANAGE DVD KIT WITH DMC</t>
  </si>
  <si>
    <t>APC SMART-UPS SC 1000VA RACK MOUNTABLE/TOZER UPS</t>
  </si>
  <si>
    <t>CISCO CATALYST C-2960</t>
  </si>
  <si>
    <t>CISCO AIRONET 1130AG</t>
  </si>
  <si>
    <t xml:space="preserve">CISCI POWER INJECTOR </t>
  </si>
  <si>
    <t>Excavación con equipo manual de 0.00 a 1.20 m. de profundidad en material tipo “B”,; Incluye: afine de fondo, taludes y mano de obra.</t>
  </si>
  <si>
    <t>Chaflan de concreto f'c= 100 kg/cm2, de 15x15 cm, en azotea. Incluye materiales herramienta, acarreos y mano de obra.</t>
  </si>
  <si>
    <t>suministro y colocacion de mamparas de plastico laminado mca. sanilock  en servicios sanitarios c/paneles laterales, pilastra central y terminal, puertas de 0.61 m. de ancho con una altura de n.p.t. a n.s.m. de 1.72 m., incl. zoclo de acero inoxidable, mecanismos de fijacion, accesorios, birlos cromados, expansores, nivelacion, plomeo y limpieza. trab. term.</t>
  </si>
  <si>
    <t>Coladera de azotea con rejilla de cupula  mod. f-35-4 mca. fosa o equivalente</t>
  </si>
  <si>
    <t>Instalacion de sistema hidroneumatico duplexbasic consiste en la interconexion electrica no mas de 5 mts de distancia, interconexion hidraulica de descarga bombas con tuberia de 2", interconexion de succion con tuberia de cobre de 11/2", pichanchas, valavulas de paso, maniobras y todo lo necesario para su correcta instalacion</t>
  </si>
  <si>
    <t>Calentador electrico mca hesa - mod. 203.240 cons. 13.5 kw 3 f 220v 60 hz</t>
  </si>
  <si>
    <t xml:space="preserve">    7         SUBESTACION DEL EDIFICIO Y SALIDAS ELECTRICAS </t>
  </si>
  <si>
    <t>ALUMBRADO DE EMERGENCIA</t>
  </si>
  <si>
    <t xml:space="preserve"> suministro y colocacion de tubo conduit galvanizado pared delgada de 21mm (3/4"), mca. omega, con soportería de fijación en espacios no mayores de 1.5m. Inc: tubería, anclajes, varilla roscada, tuerca, rondana,</t>
  </si>
  <si>
    <t>Suministro y colocación de tubería delgada de 21 mm (3/4) marca omega, con soportería de fijación en espacios no mayores a 1.5m. Incluye: tubería, anclajes, tuerca, rondana, unicanal o soporte tipo pera, abrazadera, material, herramienta, mano de obra y todo lo necesario para su correcta ejecución.</t>
  </si>
  <si>
    <t>Suministro y colocación de cople. Incluye materiales, mano de obra y todo lo necesario para su correcta ejecución.</t>
  </si>
  <si>
    <t>Suministro y colocación de conector tipo A conduit gpd de 21 mm (3/4) Incluye: materiales, mano de obra, herramienta y todo lo necesario para su correcta ejecución.</t>
  </si>
  <si>
    <t>Suministro y colocación de monitor troque. Incluye: material, mano de obra, herramienta y todo lo necesario para su correcta ejecución.</t>
  </si>
  <si>
    <t>Suministro y colocación de registro cuadrado 12x12cm (1") con tapa ciega. Incluye: material, mano de obra, herramienta y todo lo necesario para su correcta ejecución.</t>
  </si>
  <si>
    <t>SUMINISTRO Y COLOCACION DE CAJA CUADRADA 10X10 CM (3/4)" CON TAPA CIEGA INC. MATAERIAL, MANO DE OBRA Y TODO LO NECESARIO PARA SU CORRECTA EJECUCION</t>
  </si>
  <si>
    <t>SUMINISTRO Y COLOCACION DE CABLE DE COBRE THHW- LS 12 AWG. MCA CONDUMEX INCLUYE LUBRICANTE LIQUIDO PARA EL TENDIDO DE CABLES, GUIAS MATERIAL, MANO DE OBRA, HERRAMIENTA Y TODO LO NECESARIO PARA SU CORRECTA EJECUCION</t>
  </si>
  <si>
    <t>SUMINISTRO Y COLOCACION DE CABLE DE TIPO ARMOFLEX,MICA. VIAKON INCLUYE LUBRICANTE LIQUIDO PARA EL TENDIDO DE CABLES,GUIAS, MATERIAL, MANO DE OBRA, HERRAMIENTA Y TODO LO NECESARIO PARA SU CORRECTA EJECUCION</t>
  </si>
  <si>
    <t>SUMINISTRO Y COLOCACION DE CONECTOR TIPO USO RUDO (1/2)" INC. MATERIAL. MANO DE OBRA, HERRAMIENTA Y TODO LO NECESARIO PARA SU CORRECTA EJECUCION</t>
  </si>
  <si>
    <t>SUMINISTRO Y COLOCACION DE CONECTOR PLASTICO CON RESORTE SCOTCHLOCK MCA 3 MM AZUL GRIS INC. MATERIAL .  MANO DE OBRA , HERRAMIENTA Y TODO LO NECESARIO PARA SU CORRECTA EJECUCION</t>
  </si>
  <si>
    <t>KG</t>
  </si>
  <si>
    <t>SUMINISTRO Y COLOCACION DE ZAPATATERMINAL PONCABLE CONDUCTORES CALIBRE  No. 12 AWG INC.. MATERIAL MANO DE OBRA, HERRAMIENTA Y TODO LO NECESARIO PARA SU CORRECTA EJECUCION</t>
  </si>
  <si>
    <t>TOTAL ALUMBRADO DE EMERGENCIA</t>
  </si>
  <si>
    <t>ALUMBRADO GENERAL</t>
  </si>
  <si>
    <t xml:space="preserve">M </t>
  </si>
  <si>
    <t xml:space="preserve"> suministro y colocacion de sobretapa realzada de 10x10cm (3/4"). Inc: material, mano de obra, herramienta y todo lo necesario para su correcta ejecución.</t>
  </si>
  <si>
    <t xml:space="preserve"> suministro y colocacion de cople para tubo conduit  gpd de 21mm (3/4"). Inc: material, mano de obra, herramienta y todo lo necesario para su correcta ejecución.</t>
  </si>
  <si>
    <t xml:space="preserve"> suministro y colocacion de conector tipo americano para tubo conduit gpd de 21mm (3/4"). Inc: material, mano de obra, herramienta y todo lo necesario para su correcta ejecución.</t>
  </si>
  <si>
    <t xml:space="preserve"> suministro y colocacion de monitor troquelado de 21mm (3/4"). Inc: material, mano de obra, herramienta y todo lo necesario para su correcta ejecución.</t>
  </si>
  <si>
    <t xml:space="preserve"> suministro y colocacion de registro cuadrado galvanizado de 12x12cm (1") con tapa ciega. Inc: material, mano de obra, herramienta y todo lo necesario para su correcta ejecución.</t>
  </si>
  <si>
    <t xml:space="preserve"> suministro y colocacion de cable de cobre con aislamiento thhw-ls calibre no. 12 awg, mca condumex. Inc: lubricante liquido para el tendido de cables, guias, material, mano de obra, herramienta y todo lo</t>
  </si>
  <si>
    <t xml:space="preserve"> suministro y colocacion de cable armado tipo mc de 3x14 awg armoflex, mca. viakon. Inc: lubricante liquido para el tendido de cables, guias, material, mano de obra, herramienta y todo lo necesario para su correcta</t>
  </si>
  <si>
    <t xml:space="preserve"> suministro y colocacion de conector tipo uso rudo de 16mm (1/2"). Inc: material, mano de obra, herramienta y todo lo necesario para su correcta ejecución.</t>
  </si>
  <si>
    <t xml:space="preserve"> suministro y colocacion de conector electrico tipo capuchon plastico con resorte scotchlock, mca 3m, azul/gris. Inc: material, mano de obra, herramienta y todo lo necesario para su correcta ejecución.</t>
  </si>
  <si>
    <t xml:space="preserve"> suministro y colocacion de zapata terminal ponchable para conductores cal. no. 12 y 10 awg. Inc: material, mano de obra, herramienta y todo lo necesario para su correcta ejecución.</t>
  </si>
  <si>
    <t xml:space="preserve">   SUMINISTRO  Y  COLOCACION  DE  CODO  CONDUIT  DE PVC   S/P   D E  25  MM  DIAM.  INC:  MATERIAL,  MANO  DE  OBRA, HERRAMIENTA    Y    TODO   LO   NECESARIO   PARA   SU   CORRECTA</t>
  </si>
  <si>
    <t xml:space="preserve">   SUMINISTRO  Y  COLOCACION  DE  CONECTOR  CONDUIT DE   PVC   S/P   DE   3 2  MM.  INC:  MATERIAL,  MANO  DE  OBRA, HERRAMIENTA    Y    TODO   LO   NECESARIO   PARA   SU   CORRECTA</t>
  </si>
  <si>
    <t>TOTAL ALUMBRADO GENERAL</t>
  </si>
  <si>
    <t>LUMINARIAS</t>
  </si>
  <si>
    <t xml:space="preserve"> luminaria para empotrar marca beghelli modelo aries(m6608 aries (m6608) de60 x 60 cm. Operación  a mvolt 120/277  catalogo es- 35-623/236/cx inc. Luminarias anclajes, varrilla roscada</t>
  </si>
  <si>
    <t xml:space="preserve"> suministro y colocacion de luminaria fluorescente lineal de marca galux , modelo talo de 20 cm. De diametro con reflector troquelado de  aluminio y arillode acero lampara plc 2 x 26w ,operación a mvolt 120/277</t>
  </si>
  <si>
    <t xml:space="preserve"> suministro y colocacion de luminaria fluorescente tipo u de para empotrar marca lithonia mod. 2pm3n paramax de 61 x 122 cm. balastro electronico con louver parabolico de 32 celdas anodizado</t>
  </si>
  <si>
    <t xml:space="preserve"> suministro y colocacion de luminaria fluorescente lineal de luminaria para empotrar marca lithonia modelo gt8 de 30 x 122 cm con marco abatible, operación mvolt 120/277 volts. Cat. Gt8 232 a12 mvolts geb 1</t>
  </si>
  <si>
    <t xml:space="preserve"> suministro y colocacion de luminaria fluorescente compacta de luminaria para empotrar marca galux 20 cm. De diametro,montaje en plafon modular , encendido electronico,modelo gx9 fd 2/32plc. Inc. Luminarias ,anclajes</t>
  </si>
  <si>
    <t xml:space="preserve"> suministro y colocacion de luminaria fluorescente lineal de marca galux, modelo cercle de 8.4 cm de diametro, iluminacion de acento, anillo dirigible de 20 grados, base gu10 130v, modelo gx2 hs 50mr16 inc. Luminarias,</t>
  </si>
  <si>
    <t xml:space="preserve"> suministro y colocacion de conector electrico tipo capuchon plastico con resorte scotchlock, mca 3m, rojo/amarillo. Inc: material, mano de obra, herramienta y todo lo necesario para su correcta ejecución.</t>
  </si>
  <si>
    <t>TOMACORRIENTE NORMAL</t>
  </si>
  <si>
    <t>TOTAL LUMINARIAS</t>
  </si>
  <si>
    <t xml:space="preserve"> suministro y colocacion de registro cuadrado galvanizado de 10x10cm (3/4") con tapa ciega. Inc: material, mano de obra, herramienta y todo lo necesario para su correcta ejecución.</t>
  </si>
  <si>
    <t xml:space="preserve"> suministro y colocacion de cable de cobre con aislamiento thhw-ls calibre no. 10 awg, mca condumex. Inc: lubricante liquido para el tendido de cables, guias, material, mano de obra, herramienta y todo lo</t>
  </si>
  <si>
    <t xml:space="preserve"> suministro y colocacion de zapata terminal ponchable para conductores cal. no. 10 awg. Inc: material, mano de obra, herramienta y todo lo necesario para su correcta ejecución.</t>
  </si>
  <si>
    <t xml:space="preserve"> suministro y colocacion de receptaculo duplex polarizado y aterrizado, servicio extra pesado, 15a, 127v, nema 5-15r, cat. ah5262-i, con placa, mca. arrow hart. Inc: material, mano de obra, herramienta y todo lo</t>
  </si>
  <si>
    <t xml:space="preserve"> suministro y colocacion de receptaculo duplex polarizado, aterrrizado y con interruptor de circuito por falla a tierra, 15a, 127v, nema 5- cat. vgf15, con placa, mca. crouse hinds. Inc: material, mano de obra,</t>
  </si>
  <si>
    <t xml:space="preserve"> suministro y colocacion de receptaculo duplex polarizado y aterrizado, servicio extra pesado, 15a, 127v, nema 5-15r, cat. ah5262-i, con placa m5250wp, mca. arrow hart. Inc: material, mano de obra, herramienta y</t>
  </si>
  <si>
    <t>TOTAL TOMACORRIENTE NORMAL</t>
  </si>
  <si>
    <t>TOMACORRIENTE REGULADOS</t>
  </si>
  <si>
    <t>suministro y colocacion de conector tipo americano para tubo conduit gpd de 21mm (3/4"). Inc: material, mano de obra, herramienta y todo lo necesario para su correcta ejecución.</t>
  </si>
  <si>
    <t>suministro y colocacion de cable de cobre con aislamiento thhw-ls calibre no. 12 awg, mca condumex. Inc: lubricante liquido para el tendido de cables, guias, material, mano de obra, herramienta y todo lo</t>
  </si>
  <si>
    <t xml:space="preserve"> suministro y colocacion de condulet serie rectangular tipo fs de 3/4", cat. fs2, mca. crouse hinds. Inc: material, mano de obra, herramienta y todo lo necesario para su correcta ejecución.</t>
  </si>
  <si>
    <t xml:space="preserve"> suministro y colocacion de zapata terminal ponchable para conductores cal. no. 10  awg. Inc: material, mano de obra, herramienta y todo lo necesario para su correcta ejecución.</t>
  </si>
  <si>
    <t xml:space="preserve"> suministro y colocacion de receptaculo duplex polarizado y aterrizado, 15a, 127v, nema 5-15r, cat. ig5262rn, con placa color naranja, mca. crouse hinds. Inc: material, mano de obra, herramienta y todo lo necesario para</t>
  </si>
  <si>
    <t xml:space="preserve"> suministro y colocacion de receptaculo trifasico con seguro de media vuelta 20a, 250v, 3 polos, 4 hilos, puesta a tierra, nema l14-20r, cat. cwl1420r, con placa, mca. crouse hinds. Inc: material, mano de obra,</t>
  </si>
  <si>
    <t>TOTAL TOMACORRIENTE REGULADOS</t>
  </si>
  <si>
    <t>RED DE MEDIA TENSION</t>
  </si>
  <si>
    <t xml:space="preserve">  EXCAVASION  DE  POZO DE 1.90 PROF. X 1.40 ANCHO X 1.40  LARGO  INC:  EXCAVACION  DE  TERRENO  TIPO  B, RELLENO CON MATERIAL   DE   BANCO,   COMPACTACION,   COLOCACION   DE   GRAVA</t>
  </si>
  <si>
    <t xml:space="preserve">  EMBOQUILLADO  DE  TUBERIA  CON CONCRETO F´C = 200 KG/CM2  PULIDO  EN  REGISTRO  DE  CONCRETO.  INC: ROMPIMIENTO DE PARED   EN  REGISTRO,  RESANADO,  EMBOQUILLADO,  MATERIAL,  MANO</t>
  </si>
  <si>
    <t xml:space="preserve">   SUMINISTRO  Y  COLOCACION  DE  RECIBIMIENTO  CON CONCRETO      F´C    =  200KG/CM2  DE  TAPA  DE  FIERRO  REDONDA P/REGISTRO.   INC:   NIVELADO  DE  TAPA,  ENCOFRADO  DE  TAPA  Y</t>
  </si>
  <si>
    <t xml:space="preserve">  SUMINISTRO  Y  COLOCACION  DE  BASE  DE  CONCRETO F´C   =  200KG/CM2  ARMADO  CON  VARILLA  #3  @  15CM  EN  AMBAS DIRECCIONES  P/TRANSFORMADOR  DE  2  MT  DE  FRENTE X 1.70 MT DE</t>
  </si>
  <si>
    <t xml:space="preserve">  SUMINISTRO  Y  COLOCACION  DE  BASE  DE  CONCRETO F´C  =  200KG/CM2  ARMADO  CON  VARILLA  DEL  #3 @ 15CM EN AMBAS DIRECCIONES  PARA  SUBESTACION  COMPACTA  DE  5  MT  DE FRENTE X</t>
  </si>
  <si>
    <t xml:space="preserve">  NICHO  DE  MAMPOSTERIA  ASENTADO  Y  APLANADO CON MORTERO   CEMENTO   ARENA   PROP   1:4   PARA   ALOJAR  BASE  DE MEDICION  CFE,  DE  1 MT DE FRENTE, 0.5 MT DE PROFUNDIDAD Y 2 MT</t>
  </si>
  <si>
    <t xml:space="preserve">   SUMINISTRO   Y   COLOCACION   DE   REGISTRO   DE CONCRETO       PRECOLADO       DE      1.66X1.16X1.16      NORMA CFE-TN-BT1FRMTB3    CON   ARO   Y   TAPA   REDONDA   84-B   MCA.</t>
  </si>
  <si>
    <t xml:space="preserve">  SUMINISTRO  Y COLOCACION DE TUBO PAD-RD 17, DE 51 MM.   INC:  MATERIAL,  MANO  DE  OBRA,  HERRAMIENTA  Y  TODO  LO NECESARIO PARA SU CORRECTA EJECUCION.</t>
  </si>
  <si>
    <t xml:space="preserve">  SUMINISTRO  Y  COLOCACION  DE  CORREDERA  DE  Fe. GALVANIZADO   DE   30   CM.   INC:   MATERIAL,   MANO  DE  OBRA, HERRAMIENTA    Y    TODO   LO   NECESARIO   PARA   SU   CORRECTA</t>
  </si>
  <si>
    <t xml:space="preserve">  SUMINISTRO  Y  COLOCACION DE MENSULA DE Fo. GALV. CS-35.  INC:  MATERIAL,  MANO  DE  OBRA,  HERRAMIENTA  Y TODO LO NECESARIO PARA SU CORRECTA EJECUCION.</t>
  </si>
  <si>
    <t xml:space="preserve">  SUMINISTRO  Y  COLOCACION  DE TACON DE HULE. INC: MATERIAL,   MANO  DE  OBRA,  HERRAMIENTA  Y  TODO  LO  NECESARIO PARA SU CORRECTA EJECUCION.</t>
  </si>
  <si>
    <t xml:space="preserve">   SUMINISTRO   Y  COLOCACION  DE  KIT  SELLADUCTOS PARA  TUBO  DE  53  MM  MCA.  3M.  INC:  MATERIAL, MANO DE OBRA, HERRAMIENTA    Y    TODO   LO   NECESARIO   PARA   SU   CORRECTA</t>
  </si>
  <si>
    <t xml:space="preserve">  SUMINISTRO  Y  COLOCACION  DE  CABLE  DE ALUMINIO XLP-35   KV,  CAL.  1/0  AWG,  MCA.  CONDUMEX.  INC:  LUBRICANTE LIQUIDO  PARA  EL  TENDIDO  DE  CABLES, GUIAS, MATERIAL, MANO DE</t>
  </si>
  <si>
    <t xml:space="preserve">   SUMINISTRO   Y  COLOCACION  DE  CABLE  DE  COBRE DESNUDO   CAL.   No.   2  AWG  MCA.  CONDUMEX.  INC:  LUBRICANTE LIQUIDO  PARA  EL  TENDIDO  DE  CABLES, GUIAS, MATERIAL, MANO DE</t>
  </si>
  <si>
    <t xml:space="preserve">  SUMINISTRO  Y  COLOCACION  DE  CODO  OP. C/CARGA, 200  AMP.,  35  KV,  1/0  ELASTIMOLD C/PROTOCOLO. INC: MATERIAL, MANO   DE   OBRA,  HERRAMIENTA  Y  TODO  LO  NECESARIO  PARA  SU</t>
  </si>
  <si>
    <t xml:space="preserve">  SUMINISTRO  Y  COLOCACION  DE INSERTO BUSHING OP. C/CARGA,   200   AMP,   35   KV   ELASTIMOLD  C/PROTOCOLO.  INC: MATERIAL,   MANO  DE  OBRA,  HERRAMIENTA  Y  TODO  LO  NECESARIO</t>
  </si>
  <si>
    <t xml:space="preserve">   SUMINISTRO   Y   COLOCACION  DE  ADAPTADOR  PARA ATERRIZAR  PANTALLAS,  35  KV,  CAL.  1/0  MCA. ELASTIMOLD. INC: MATERIAL,   MANO  DE  OBRA,  HERRAMIENTA  Y  TODO  LO  NECESARIO</t>
  </si>
  <si>
    <t xml:space="preserve">    SUMINISTRO    Y    COLOCACION    DE    TERMINAL CONTRACTIL  EN  FRIO  SERVICIO  INTERIOR  DE  35 KV CAL. 1/0 AWG MCA.  3M.  INC:  MATERIAL,  MANO  DE OBRA, HERRAMIENTA Y TODO LO</t>
  </si>
  <si>
    <t xml:space="preserve">  SUMINISTRO  Y  COLOCACION  DE  SISTEMA DE TIERRAS TIPO  "K"  INCLUYE:  VARILLAS  COPPERWELD 5/8X3.00 MTS, CABLE DE COBRE  DESNUDO  CAL.  2  AWG,  CARGAS  CADWELD,  MATERIAL,  MANO</t>
  </si>
  <si>
    <t xml:space="preserve">  SUMINISTRO  Y  COLOCACION  DE  SISTEMA DE TIERRAS PARA   TRANSFORMADOR   300   KVA  INCLUYE:  VARILLAS  COPPERWELD 5/8X3.00  MTS,  CABLE  DE  COBRE  DESNUDO  CAL.  2  AWG,  CARGAS</t>
  </si>
  <si>
    <t xml:space="preserve">    SUMINISTRO    Y   COLOCACION   DE   SUBESTACION COMPACTA  CLASE  35  KV,  400 AMP, GABINETE NEMA 3R, 3F-3H, MCA. SQ'D.  FORMADAD  POR  LAS  SIGUIENTES  SECCIONES: - SECCION DE "</t>
  </si>
  <si>
    <t xml:space="preserve">   SUMINISTRO   Y   COLOCACION   DE   TRANSFORMADOR TRIFASICO    TIPO   PEDESTAL,   OPERACIÓN   RADIAL,   225   KVA, 34500YT/19918-220YT/127  VCA,  CONEXIÓN  ESTRELLA-ESTRELLA.</t>
  </si>
  <si>
    <t xml:space="preserve">  PRUEBAS  DE HI POT A CABLE XLP 35 KV DE ACUERDO A NORMAS  VIGENTES.  INC:  MATERIAL,  MANO  DE  OBRA,  HERRAMIENTA Y TODO LO NECESARIO PARA SU CORRECTA EJECUCION.</t>
  </si>
  <si>
    <t xml:space="preserve">     PRUEBAS    DE    PUESTA    EN    SERVICIO    A TRANSFORMADOR   TRIFÁSICO   TIPO   PEDESTAL  DE  300  KVA.  INC: MATERIAL,   MANO  DE  OBRA,  HERRAMIENTA  Y  TODO  LO  NECESARIO</t>
  </si>
  <si>
    <t xml:space="preserve"> TRAMITE ANTE CFE  TRAMITE Y PAGO DE U.V.I.E. </t>
  </si>
  <si>
    <t xml:space="preserve"> TRAMITE Y PAGO DE U.V.I.E.  </t>
  </si>
  <si>
    <t>TOTAL RED DE MEDIA TENSION</t>
  </si>
  <si>
    <t>CLIMA, EXTRACCION E INYECCION DE AIRES</t>
  </si>
  <si>
    <t xml:space="preserve"> suministro y colocacion de registro cu 10x10cm (3/4") con tapa ciega. Inc: material, mano de obra, herramienta y todo lo necesario para su correcta ejecución.</t>
  </si>
  <si>
    <t xml:space="preserve"> suministro y colocación de codo conduit galvanizado pared delgada de 21mm (3/4"), mca omega. Inc: material, mano de obra, herramienta y todo lo necesario para su correcta ejecución.</t>
  </si>
  <si>
    <t>suministro y colocacion de registro cuadrado galvanizado de 12x12cm (1") con tapa ciega. Inc: material, mano de obra, herramienta y todo lo necesario para su correcta ejecución.</t>
  </si>
  <si>
    <t xml:space="preserve"> suministro y colocacion de tubo conduit galvanizado pared delgada de 27mm (1"), mca. omega, con soportería de fijación en espacios no mayores de 1.5m. Inc: tubería, anclajes, varilla roscada, tuerca, rondana,</t>
  </si>
  <si>
    <t xml:space="preserve"> suministro y colocacion de cople para tubo conduit  gpd de 27mm (1"). Inc: material, mano de obra, herramienta y todo lo necesario para su correcta ejecución.</t>
  </si>
  <si>
    <t xml:space="preserve"> suministro y colocación de codo conduit galvanizado pared delgada de 27mm (1"), mca omega. Inc: material, mano de obra, herramienta y todo lo necesario para su correcta ejecución.</t>
  </si>
  <si>
    <t xml:space="preserve"> suministro y colocacion de condulet ovalado tipo "T" de 21mm (3/4"), mca crouse hinds con tapa y empaque. Inc: material, mano de obra, herramienta y todo lo necesario para su correcta ejecución.</t>
  </si>
  <si>
    <t xml:space="preserve"> suministro y colocacion de condulet ovalado tipo "T" de 27mm (1"), mca crouse hinds con tapa y empaque. Inc: material, mano de obra, herramienta y todo lo necesario para su correcta ejecución.</t>
  </si>
  <si>
    <t xml:space="preserve"> suministro y colocacion de cable de cobre con aislamiento thhw-ls calibre no. 8 awg, mca condumex. Inc: lubricante liquido para el tendido de cables, guias, material, mano de obra, herramienta y todo lo</t>
  </si>
  <si>
    <t xml:space="preserve"> suministro y colocacion de cable de cobre desnudo calibre no. 10 awg, mca condumex. Inc: lubricante liquido para el tendido de cables, guias, material, mano de obra, herramienta y todo lo necesario para su correcta</t>
  </si>
  <si>
    <t>TOTAL CLIMA, EXTRACCION E INYECCION DE AIRES</t>
  </si>
  <si>
    <t>RED DE TABLEROS PRINCIPALES TG. TLAB</t>
  </si>
  <si>
    <t>SUMINISTRO Y COLOCACION DE CHAROLA DE ALUMINIO TIPO ESCALERA DE 4" DE ANCHO POR 9" ESPACIAMIENTO CAT. MTR. 0409 MCA MACSE CON SOPORTERIA EN FIJACION EN ESPACIOS NO MAYORES A 1,5 MTS INC. CHAROLA ANCLAJES, VARILLA ROSCADA, TUERCA , RONDANA, UNICANAL O SOPORTE TIPO PERA,ABRAZADERA, MATERIAL, MATERIAL, MANO DE OBRA Y TODO LO NECESARIO PARA SU CORRECTA EJECUCION</t>
  </si>
  <si>
    <t>SUMINISTRO Y COLOCACION DE CERRAMIENTO  DE CONCRETO DE 15 * 20 CMS CON 4 VRS# 3 Y EST. # 2 @ 20 CMS CON CONCRETO DE F'C=200 KG/CM2 CON CONCRETO PREMEZCLADO INCLUYE. CIMBRA, DESCIMBRADO, MATERIALES, EQUIPO, HERRAMIENTA Y MANO DE OBRA.</t>
  </si>
  <si>
    <t>SUMINISTRO Y COLOCACION Y COLOCACION DE CURVA  HORIZONTAL A 90 PARA CHAROLA TIPO ESCALERA DE 14  DE ANCHO POR 8 DE RADIO CAT. MCH 0408-90 MCA MACSE INC. MATERIAL, MANO DE OBRA, HERRAMIENTA Y TODO LO NECESARIO PARA SU CORRECTA EJECUCION</t>
  </si>
  <si>
    <t>SUMINISTRO Y COLOCACION  DE CURVA  VERTICAL INTERIOR A 90 PARA CHAROLA TIPO ESCALERA DE 4 ANCHO 8 RADIO CAT MVI 0408-90 MCA MACSE INC. MATERIAL, MANO DE OBRA, HERRAMIENTA Y TODO LO NECESARIO PARA SU CORRECTA EJECUCION</t>
  </si>
  <si>
    <t>SUMINISTRO Y COLOCACION DE BLOCK DE CONCRETO DE # 8 A MEZCLA CORTADA A UNA ALTURA DE 1 MTS. PERIMETRAL DEL TERRENO JUNTEADO CON CEMENTO-ARENA 1:4 INCLUYE: MATERIALES, EQUIPO, HERRAMIENTA Y MANO DE OBRA</t>
  </si>
  <si>
    <t>SUMINISTRO Y COLOCACION DE CURVA VERTICAL INTERIOR A 90 PARA CHAROLA TIPO ESCALERA DE 12" ANCHO 8" DE RADIO CAT MVI 0408,90 MCA MACSE INCL. MATERIAL, MANO DE OBRA HERRAMIENTA Y TODO LO NECARIO PARA SU CORRECTA EJECUCION</t>
  </si>
  <si>
    <t>SUMINISTRO Y COLOCACION DE CURVA VERTICAL EXTERIOR A 90 PARA CHAROLA TIPO ESCALERA DE 12" ANCHO  8 DE RADIO CAT MVE 1208-90 MCA MACSE INC. MATERIAL, MANO DE OBRA, HERRAMIENTA Y TODO LO NECSARIO PARA SU CORRECTA EJECUCION</t>
  </si>
  <si>
    <t>SUMINISTRO Y COLOCACION  DE CONECTOR DE ESCALERA A CAJA PARA CHAROLA TIPO ESCALERA DE 4" DE ANCHO CAT MCE-04 MCA MACSE INC. MATERIAL, MANO DE OBRA, HERRAMIENTA Y TODO LO NECESARIO PARA SU CORRECTA EJECUCION</t>
  </si>
  <si>
    <t>SUMINISTRO Y COLOCACION  DE CONECTOR  DE ESCALERA A CAJA PARA CHAROLA TIPO ESCALERA DE 4" DE ANCHO CAR MCE 04 MCA MACSE INC. MATERIAL, MANO DE OBRA, HERRAMIENTA Y TODO LO NECSARIO PARA SU CORRECTA EJECUCION</t>
  </si>
  <si>
    <t>SUMINSTRO Y COLOCACION DE CABLE DE  THW600 V CAL NO. 2/0 AWG  CONDUMEX INC. LUBRICANTE LIQUIDO PARA EL TENDIDO DE CABLES, GUIAS, MATERIAL, MANO DE OBRA, HERRAMIENTA Y TODO LO NECESARIO PARA SU CORRECTA EJECUCION</t>
  </si>
  <si>
    <t>SUMINISTRO Y COLOACION DE CABLES THW 600V CAL NO. 3/0 AWG MCA CONDUMEX INC. LUBRICANTE LIQUIDO PARA EL TENDIDO DE CABLES, GUIAS,MATERIAL,MANO DE OBRA, HERRAMIENTA Y TODO LO NECESARIO PARA SU CORRECTA EJECUCION</t>
  </si>
  <si>
    <t>SUMINISTRO Y COLOCACION DE CABLE DE COBRE  DESNUDO CAL.  NO. 1/0 AWG MCA. CONDUMEX INC. LUBIRCANTE LIQUIDO PARA EL TENDIDO DE CABLES, GUIAS, MATERIAL, AMNO DE OBRA, HERRAMIENTA Y TODO LO NECESARIO PARA SU CORRECTA EJECUCION</t>
  </si>
  <si>
    <t>SUMINISTRO Y COLOCACION DE CABLE DE COBRE DESNUDO CALIBRE NO. 10 AWG MCA CONDUMEX INC. LUBRICANTE LIQ. PARA LE TENDIDO DE CABLES, GUIAS,MATERIAL,MANO DE OBRA Y TODO LO NECESARIO PARA SU CORRECTA EJECUCION NO. 6  AWG MACA CONDUMEX. INC. LUBRICANTE LIQUIDO PARA EL TENDIDO DE CABLES,GUIAS, MATERIAL, MANO DE OBRA, HERRAMIENTA Y TODO LO NECESARIO PARA SU CORRECTA EJECUCION</t>
  </si>
  <si>
    <t>RED DE TABLEROS DERIVADOS</t>
  </si>
  <si>
    <t>TOTAL RED DE TABLEROS PRINCIPALES TG. TLAB</t>
  </si>
  <si>
    <t>SUMINISTRO Y COLOCACION DE TUBO CONDUIT DE PVC  S/P DE 76 MM CON SOPORTERIA DE FIJACION EN ESPACIOS NO MAYORES DE 1,5 MTS INC. TUBERIA, ANCLAJES,VARILLA ROSCADA, TUERCA, RONDANA, UNICANAL O SOPORTE TIPO PERA, MANO DE OBRA Y TODO LO NECESARIO PARA SU CORRECTA EJECUCION</t>
  </si>
  <si>
    <t>SUMINISTRO Y COLOCACION DE TUBO CONDUIT DE PVC S/P DE 51 MM CON SOPORTERIA DE FIJACION EN ESPACIOS NO MAYORES A 1,5 MTS INC. TUBERIA, ANCLAJES, VARILLA ROSCADA, TUERCA, RONDANA. UNICANAL  O SOPORTE TIPO PERA MANO DE OBRA Y TODO LO NECESARIO PARA SU CORRECTA EJECUCION</t>
  </si>
  <si>
    <t>SUMINISTRO Y COLOCACION DE CODO CONDUIT DE PVC S/P DE 76 MM DIAM. INC. MATERIAL. MANO DE OBRA , HERRAMIENTA Y TODO LO NECESARIO PARA SU CORRECTA EJECUCION</t>
  </si>
  <si>
    <t>SUMINISTRO Y COLOCACION DE CODO CONDUIT DE PVC S/P DE 51 MM INC. MATERIAL, MANO  DE OBRA, HERRAMIENTA Y TODO LO NECESARIO PARA SU CORRECTA EJECUCION</t>
  </si>
  <si>
    <t>SUMINISTRO Y COLOCACION DE  CONECTOR CONDUIT DE PVC S/P DE 51 MM INC. MATERIAL. MANO DE OBRA Y TODO LO NECESRIO PARA SU CORRECTA EJECUCION</t>
  </si>
  <si>
    <t>SUMINISTRO Y COLOCACION DE CABLE DE COBRE THW 600 V CAL 2/0 AWG MCA CONDUMEX INC. LUBRICANTE LIQUIDO PARA EL TENDIDO DE LOS CABLES, GUIAS, MATERIAL, MANO DE OBRA Y TODO LO NECESARIO  PARA SU CORRECTA EJECUCION</t>
  </si>
  <si>
    <t>SUMINISTRO Y COLOCACION DE CABLE THW 600 V CAL. 4/0 AWG CONDUMEX INC. LUBRICANTE LIQUIDO PARA EL TENDIDO DE CABLES, GUIAS, MATERIAL, MANO DE OBRA Y TODO LO NECESARIO PARA SU CORRECTA EJECUCION</t>
  </si>
  <si>
    <t>SUMINISTRO Y COLOCACION DE CABLE DE COBRE THW 600V CAL. 2/0 AWG MCA CONDUMEX INC. LUBRICANTE LIQUIDO PARA EL TENDIDO DE CABLES, GUIAS, MATERIAL, MANO DE OBRA Y TODO LO NECESARIO PARA SU CORRECTA EJECUCION</t>
  </si>
  <si>
    <t>SUMINISTRO Y COLOCACION DE CABLE DE COBRE THW 600 V. CAL. 2/0 AWG MCA CONDUMEX  INC. LUBRICANTE LIQUIDO PARA EL TENDIDO DE CABLES, GUIAS, MATERIAL,MANO DE OBRA Y TODO LO NECESARIO PARA SU CORRECTA EJECUCION</t>
  </si>
  <si>
    <t>SUMINISTRO Y COLOCACION DE  CABLE  DE COBRE  THW 600 V CAL # 4 MCA CONDUMEX. INC. LUBRICANTE LIQUIDO PARA EL TENDIDO DE  CABLES,GUIS, MATERIAL,  MANO DE OBRA Y TODO LO NECESARIO PARA SU CORRECTA EJECUCUION</t>
  </si>
  <si>
    <t>SUMNISTRO Y COLOCACION DE TABLERO DE ALUMBRADO Y DISTRIBUCION BTPLUG 3F-4H 250 AMP. CON ZAPATAS PRINCIPLAES 42 POLOS CAT BTN 42M25042E MCA BTCINO EMPTRAR, INT. PRINCIPAL 250 AMP. INCL. MATERIAL, MANO DE OBRA , HERRAMIENTA Y TODO LO NECESARIO PARA SU CORRECTA EJECUCION</t>
  </si>
  <si>
    <t>SUMINISTRO Y COLOCACION DE TABLERO DE ALUMBRADO Y DISTRIBUCION  BTPLUG 3F-4H, 160 AMP. CON ZAPATAS PRINCILAES DE 50 POLOS CAT BTN 42M25042E MCA BTICINO  INT. PRINCIPAL 250 AMP. INC. MAT. MANO DE OBRA, HERRAMIENTA Y TODO LO NECESARIO PARA SU CORRECTA EJECUCION</t>
  </si>
  <si>
    <t>SUMINISTRO Y COLOCACION DE TABLERO DE ALUMBRADO Y DISTRIBUCION BTPLUG 3F-4H 160 AMP CON ZAPATAS PRINCIPALES 24 POLOS CAT BTN42M25042E MCA BTICINO EMPOTRAR INT PRINCIPAL 250 AMP- INCLUYE MAT. MANO DE OBRA HERRAMIENTA Y TODO LO NECESARIO PARA SU CORRECTA EJECUCION</t>
  </si>
  <si>
    <t>SUMINISTRO Y COLOCACION DE CENTRO DE CARGA BTPLUG 3F-4H 100 AMP. CON ZAPATAS PRINCIPALES 24 POLOS CAT BTN 41M10024E MCA BTICINO INC. MAT. MANO DE OBRA, HERRAMIENTA Y TODO LO NECESARIO PARA SU CORRECTA EJECUCION (INT. PRINCIPAL 100 AMP.)</t>
  </si>
  <si>
    <t>SUMINISTRO Y COLOCACION DE CENTRO DE CARGA IF-3H 125 AMP. CON ZAPATA PRINCIPAL 12 POLOS CAT BTN 31L12 E MCA BTICINO INC. MATERIAL, MANO DE OBRA HERRAMIENTA Y TODO LO NECESARIO PARA SU CORRECTA EJECUCION</t>
  </si>
  <si>
    <t>SUMINISTRO Y COLOCACION DE CENTRO DE CARGA BTPLUG 1 F 3H 125 AMP. CON ZAPATAS PRINCIPALES 12 POLOS CAT BTN 41M10012 E INC. MATERIAL, MANO DE OBRA, HERRAMIENTA Y TODO LO NECESARIO PARA SU CORRECTA EJECUCION</t>
  </si>
  <si>
    <t>SUMINISTRO Y COLOCACION DE INTERRUPTOR TERMOMAGNETICO  BTPIUG 10 KA DE CC 1 POLO 15 AMP CAT BTN 115 MCA BTICINO INC. MATERIAL HERRAMIENTA, MANO DE OBRA Y TODO LO NCECESARIO PARA SU CORRECTA EJECUCION</t>
  </si>
  <si>
    <t>SUMINISTRO Y COLOCACION DE INTERRUPTOR  TERMOMAGNETICO BTPIUG  10 KA DE CC 1 POLO  20 AMP. CAT BT1/20 MCA BTCINO INC. MATERIAL, MANO DE OBRA , HERRAMIENTA Y TODO LO NECESARIO PARA SU CORRECTA EJECUCION</t>
  </si>
  <si>
    <t>SUMINISTRO Y COLOCACION DE INTERRUPTOR TERMOMAGNETICO BTPLUG 10 KA DE CC 1 POLO 30 AMP. CATBT1/30 MCA BTICINO INC., MATERIAL, MANO DE OBRA, HERRAMIENTA Y TODO LO NECESARIO PARA SU CORRECTA EJECUCION</t>
  </si>
  <si>
    <t>SUMINISTRO Y COLOCACION DE INTERRUPTOR TERMOMAGNETICO BTPLUG 10 KA DE CC  2 POLOS  15 AMP BTN 2/15 MCA BTCINO INC. MATERIAL, MANO DE OBRA HERRAMIENTA Y TODO LO NECESARIO PARA SU CORRECTA EJECUCION</t>
  </si>
  <si>
    <t>SUMINISTRO Y COLOCACION DE INTERUPTOR TERMOGENICO BTPLUG 10 KA DE CC 2 POL, 20 AMP. CAR BTN2/20 MCA BTICINO INC. MATERIAL, MANO DE OBRA, HERRAMIENTA Y TODO LO NECESARI PARA SU CORRECTA EJECUCION</t>
  </si>
  <si>
    <t>SUMINISTRO Y COLOCACION DE INTERUPTOR TERMOGENICO BTPLUG 10 KA DE CC 2 POL 30 AMP. CAT BTN 2/30 MCA BTCINO INC. MATERIAL, AMNO DE OBRA, HERRAMIENTA Y TODO LO NECESARIO PARA SU CORRECTA EJECUCION</t>
  </si>
  <si>
    <t>SUMINISTRO Y COLOCACION DE INTERUPTO TERMOGENICO  BTPLUG 10 KA DE CC 2 POL 40 AMP CAR BTN 2/40 MCA VTCINO INC MATERIAL, MANO DE OBRA, HERRAMIENTA Y TODO LO NECESARIO PARA SU CORRECTA EJECUCION</t>
  </si>
  <si>
    <t>SUMINISTRO Y COLOCACION DE INTERUPTOR TERMOGENICO BTPLUG 10 KA DE CC 2 POL 50 AMP. CART BTN 2/50 MCA BTCINO INC. MATERIAL, MANO DE OBRA HERRAMIENTA Y TODO LO NECESARIO PARA SU CORRECTA EJECUCION</t>
  </si>
  <si>
    <t>SUMINISTRO Y COLOCACION DE INTERRUPTOR TERMOGENICO BTPLUG 10 KA DE CC 3 POLO 50 AMP. CAT BTN 3/50 MCA BTCINO INC. MATERIAL MANO DE OBRA HERRAMIENTA Y TODO LO NECESARIO PARA SU CORRECTA EJECUCION</t>
  </si>
  <si>
    <t>SUMINSTRO Y COLOCACION DE INTERRUPTOR DOBLE TIRO SIN PORTA FUSIBLES 480 V 200 AMP. CAR 52344 MCA SQD INC, MANO DE OBRA HERRAMIENTA Y TODO LO NECESARIO PARA SU CORRECTA EJECUCION</t>
  </si>
  <si>
    <t>SUMINSTRO Y COLOCACION DE INTERRUPTOR DE SEGURIDAD 2 x 60 AMP. 240 VCA CAR D 222MCA SGD (CON PORTA FUSIBLES PUNTEADOS CON SOLERA DE COBRE )  INC. MATERIAL. MANO DE OBRA, HERRAMIENTA Y TODO LO NECESARIO  PARA SU CORRECTA EJECUCION</t>
  </si>
  <si>
    <t>TOTAL RED DE TABLEROS DERIVADOS</t>
  </si>
  <si>
    <t>PARRARAYOS</t>
  </si>
  <si>
    <t>SUMINISTRO Y COLOCACION DE ABRAZADERA PARA TIERRA CAT AME -023 REHILETE PARA TIERRA CAT AME 043 MCA AMESA INC. MATERIAL, MANO DE OBRA, HERRAMIENTA, Y TODO LO NECESARIO PARA SU CORRECTO FUNCIONAMIENTO</t>
  </si>
  <si>
    <t>SUMINISTRTO Y COLOCACION DE REHILETE PARA TIERRA CAR AME 043 MCA AMESA INC. MATERIAL MANO DE OBRA HERRAMIENTA Y TODO LO NECESARIO PAR SU CORRECTO FUNCIONAMIENTO</t>
  </si>
  <si>
    <t>SUMINSTO Y COLOCACION DE CONTECTOR T MECANICO CAT AME 018 AMESA INC. MATERIAL MANO DE OBRA HERRAMIENTA Y TODO LO NECESARIO PARA SU CORRECTO FUNCIONAMIENTO</t>
  </si>
  <si>
    <t>SUMINISTO Y COLOCACION DE TUBO CONDUIT DE PVC S/P DE 27MM INC. MATERIAL MANO DE OBRA, HERRAMIENTA Y TODO LO NECESARIO PARA SU CORRECTA EJECUCION</t>
  </si>
  <si>
    <t>SUMINISTRO Y COLOCACION  DE ABRAZADERA TIPO UÑA PARA TUBO DE 19 MM INC. MATERIAL MANO DE OBRA Y TODO LO NECESARIO PARA SU CORRECTO FUNCIONAMIENTO</t>
  </si>
  <si>
    <t>SUMINISTRO Y COLCOCACION DE TUBO ALBAÑAL DE 30 CM DE ANCHO CON TAPA FABRICADA EN CAMPO INC. MATERIAL, AMNO DE OBRA, HERRAMIENTA Y TODO LO NECESARIO PARA SU CORRECTO FUNCIONAMIENTO</t>
  </si>
  <si>
    <t>SUMINISTRO Y COLOCACION  DE  CONECTOR TIPO T MECANICO CAT  AME 030 AMESA INC. MATERIAL,  MANO DE OBRA HERRAMIENTA Y TODO LO NECESARIO PARA SU CORRECTO FUNCIONAMIENTO</t>
  </si>
  <si>
    <t>SUMINISTRO Y COLOCACION  DE  CONECTOR ZAPATA BIMETALICA AMESA CAT 020 INC. MATERIAL MANO DE OBRA HERRAMIENTA Y TODO LO NECESARIO PARA SU CORRECTO FUNCIONAMIENTO</t>
  </si>
  <si>
    <t>SUMINISTO Y COLOCACION DE PUNTA SAN ELMET SE 12 MCA INC. TENSORES MATERIAL  MANO DE OBRA HERRAMIENTA Y TODO LO NECESARIO PARA SU CORRECTO FUNCIONAMIENTO</t>
  </si>
  <si>
    <t>SUMINSITRO Y COLOCACION DE BASE PARA  MASTIL DE ACERO INOX AMESA CAT AME 039 INC MATERIAL MANO DE OBRA HERRAMIENTA Y TODO LO NECESARIO PARA SU CORRECTO FUNCIONAMIENTO</t>
  </si>
  <si>
    <t>SUMINISTRO Y COLOCACION DE BASE DE ACERO INXO. DE 2 MTS DE ALTURA CAT AME 187 MCA AMESA INC. MATERIAL MANO DE OBRA HERRAMIENTA Y TODO LO NECESARIO PARA SU CORRECTO FUNCIONAMIENTO</t>
  </si>
  <si>
    <t>SUMINISTRO Y CONECTOR DE TUBERIA CAT AME 027 MCA AMESA INC. MATERIAL HERRAMIENTA MANO DE OBRA Y TODO LO NECESARIO PARA SU CORRECTO FUNCIONAMIENTO</t>
  </si>
  <si>
    <t>SUMINISTOR Y COLOCACION DE CABLE DE COBRE TRENZADO DE 28 HILOS 13 MM DE DIAMETRO CAT AME 004 (NO SE PERMITIRA CABLE SIMILAR) INC. MATERIAL MANO DE OBRA HERRAMIENTA Y TODO LO NECESARIO PARA SU CORRECTO FUNCIONAMIENTO</t>
  </si>
  <si>
    <t>SUMINISTRO Y COLOCACION DE MOLDE DE GRAFITO PARA CONEXIONES SOLDABLES EN T CAL. 4/0 AWG PASO  A  CABLE CAL 4 AWG (TOPE) CAL TAC 2929 MCA CADWELD INC. MATERIAL MANO DE OBRA HERRAMIENTA Y TODO LO NECESARIO PARA SU CORRECTO FUNCIONAMIENTO</t>
  </si>
  <si>
    <t>SUMINISTRO Y COLOCACION DE CARGA CON MATERIAL FUNDENTE PARA CONEXIONES SOLDABLES DEL NO. 150 MCA CADWELD INC. HERRAMIENTA  MANO DE OBRA  TODO LO NECESARIO PARA SU CORRECTO FUNCIONAMIENTO</t>
  </si>
  <si>
    <t>SUMINISTRO Y COLOCACION DE MOLDE DE GRAFITO PARA CONEXIONES SOLDABLES EN X TIPO XA DE CABLE CAL 4/0 (PASO A) A CABLE CAL 4/0 AWG (PASO B) CAT XAC 2Q2Q MCA CADWELD INC. MATERIAL MANO DE OBRA HERRAMIENTA Y TODO LO NECESARIO PARA SU CORRECTO FUNCIONAMIENTO</t>
  </si>
  <si>
    <t>SUMINISTO Y COLOCACION DE CARGA CON MATERIAL FUNDENTE PARA CONEXIONES SOLDABLES DEL NO. 250 MCA CADWELD INC. MATERIAL MANO DE OBRA HERRAMIENTA Y TODO LO NECESARIO PARA SU CORRECTO FUNCIONAMIETO</t>
  </si>
  <si>
    <t>SUMINISTRO Y COLOCACION DE MOLDE  DE GRAFITO PARA CONEXIONES SOLDABLES DE CABLE CAL 4/0 AWG A TOPE DE VARILLA EN "I" DE 5/8 DE DIAMENTRO NOMINAL CAT. GTC 162G MCA CADWELD INC. MATERIAL HERRAMIENTA MANO DE OBRA Y TODO LO NECESARIO PARA SU CORRECTO FUNCIONAMIENTO</t>
  </si>
  <si>
    <t>SUMINISTOR Y COLOCACION DE SUMINISTRO GEM DE ALTA CONDUCTIVIDAD Y BAJA RESISTIVIDAD PARA SISTEMAS DE TIERRA EN PRESENTACION DE 25 LIBRAS (11 363 KG) MCA CADWELD INC. MATERIAL HERRAMIENTA MANO DE OBRA Y TODO LO NECESARIO PARA SU CORRECTO FUNCIONAMIENTO</t>
  </si>
  <si>
    <t>TOTAL PARRARAYOS</t>
  </si>
  <si>
    <t xml:space="preserve">TOTAL SUBESTACION DEL EDIFICIO Y SALIDAS ELECTRICAS </t>
  </si>
  <si>
    <t>Rack vertical de 19x84" panduit N/P CMR 19x84, incluye: suministro, colocacion, materiales, equipo, herramienat y todo lo necesario para su correcta colocacion.</t>
  </si>
  <si>
    <t>organizador vertical lateral doble, marca panduit N/P WMPVHC45E, incluye: suministro y colocacion, materiales, equipo, herramienta y todo lo necesario para su correcta colocacion.</t>
  </si>
  <si>
    <t>Organizador horizontal marca panduit N/P NCMH2, incluye: suministro y colocacion, materiales, equipo, herramienta y todo lo necesario para su correcta colocacion.</t>
  </si>
  <si>
    <t>Patch panel metalico configurable para 24 puertos Panduit CP24BLY,  incluye: suministro y colocacion, materiales, equipo, herramienta y todo lo necesario para su correcta colocacion.</t>
  </si>
  <si>
    <t>Patch cord categoria 6, panduit de 5' N/P UTPSP5BU, incluye: suministro y colocacion, materiales, equipo, herramienta y todo lo necesario para su correcta colocacion.</t>
  </si>
  <si>
    <t>Cajas de cable rigido, categoria 6 panduit de 4 pares P/N TX6000, incluye: suministro y colocacion, materiales, equipo, herramienta y todo lo necesario para su correcta colocacion.</t>
  </si>
  <si>
    <t>Rollo de cable plano para extensiones de voz de 500 pies MOT4T-3055L, incluye: suministro y colocacion, materiales, equipo, herramienta y todo lo necesario para su correcta colocacion.</t>
  </si>
  <si>
    <t>Caja de cable Cat 5E tipo filamentado para patch cord Belden P/N 1752 A, incluye: suministro y colocacion, materiales, equipo, herramienta y todo lo necesario para su correcta colocacion.</t>
  </si>
  <si>
    <t>Bolsas de 100 conectores RJ45 categoria 5e N/P 5-554720-3, incluye: suministro y colocacion, materiales, equipo, herramienta y todo lo necesario para su correcta colocacion.</t>
  </si>
  <si>
    <t>Jacks categoria 6 color azul para datos panduit N/P CJ688TBU, incluye: suministro y colocacion, materiales, equipo, herramienta y todo lo necesario para su correcta colocacion.</t>
  </si>
  <si>
    <t>Jacks categoria 5E color rojos para panduit N/P CJ5E88TPRD, incluye: suministro y colocacion, materiales, equipo, herramienta y todo lo necesario para su correcta colocacion.</t>
  </si>
  <si>
    <t>Tomas configurables para jack de voz y datos panduit N/P CFPE4WH, incluye: suministro y colocacion, materiales, equipo, herramienta y todo lo necesario para su correcta colocacion.</t>
  </si>
  <si>
    <t>Bolsa de 100 conectores Rj11 de 4 o 6 conductores,incluye: suministro y colocacion, materiales, equipo, herramienta y todo lo necesario para su correcta colocacion.</t>
  </si>
  <si>
    <t>Distribuidor electrico horizontal, 117 vac para racks 19", panduit N/P  CMRPSH20,incluye: suministro y colocacion, materiales, equipo, herramienta y todo lo necesario para su correcta colocacion.</t>
  </si>
  <si>
    <t>Patch cord de fibra  monomodo SC-SC modelo F9S3-3M1Y,incluye: suministro y colocacion, materiales, equipo, herramienta y todo lo necesario para su correcta colocacion.</t>
  </si>
  <si>
    <t xml:space="preserve">    8         VOZ Y DATOS (TELECOMUNICACIONES) </t>
  </si>
  <si>
    <t>TOTAL VOZ Y DATOS (TELECOMUNICACIONES)</t>
  </si>
  <si>
    <t>Unidad Acondicionadora de Aire, marca Trane, o similar de 5 ton frio y calor, modelo: WSC060E3R0A000, eficiencia: 63,440 btuh, refrigerante: r-410, Incluye: termostato, colocacion, mano de obra, herramienta, equipo, y todo lo necesario para su correcta instalacion, en LAB Edificio CICESE, Apodaca, Nuevo León.</t>
  </si>
  <si>
    <t>Unidad Acondicionadora de Aire, marca Trane, o similar de 3 ton frio y calor, modelo: WSC036E3R0A000, eficiencia: 13 seer, capacidad: 38,030 btuh, refrigerante: r-410, Incluye: termostato, colocacion, mano de obra, herramienta, equipo, y todo lo necesario para su correcta instalacion, en LAB Edificio CICESE, Apodaca, Nuevo León.</t>
  </si>
  <si>
    <t>Unidad Acondicionadora de Aire, marca Trane, o similar de 2 ton frio y calor, modelo: 2twk0524g1/2mww0524g1, eficiencia: 10 seer, capacidad: 24,000 btuh, refrigerante: r-22, Incluye: termostato, colocacion, mano de obra, herramienta, equipo, y todo lo necesario para su correcta instalacion, en LAB Edificio CICESE, Apodaca, Nuevo León.</t>
  </si>
  <si>
    <t>Unidad Acondicionadora de Aire, marca Trane, o similar de 1 ton frio y calor, modelo: 2twk0512g1/2mww0512g1, eficiencia: 10 seer, capacidad: 24,000 btuh, refrigerante: r-22, Incluye: termostato, colocacion, mano de obra, herramienta, equipo, y todo lo necesario para su correcta instalacion, en LAB Edificio CICESE, Apodaca, Nuevo León.</t>
  </si>
  <si>
    <t>Suministro e instalación de ducto poliester DT1-ECONOLINE, gris perla DTI-EC-010, de acuerdo a norma, incluye: sujeccion, adhesivo, sellador y cinta para ductos de 6" de diámetro, mano de obra, herramienta, equipo y todo lo necesario para su correcta ejecucion.</t>
  </si>
  <si>
    <t>ml</t>
  </si>
  <si>
    <t>Sub-total AIRE ACONDICIONADO $</t>
  </si>
  <si>
    <t>CENTRO DE INVESTIGACIÓN CIENTÍFICA Y EDUCACIÓN SUPERIOR DE ENSENADA, BAJA CALIFORNIA</t>
  </si>
  <si>
    <t>DEPARTAMENTO DE OBRAS Y MANTENIMIENTO</t>
  </si>
  <si>
    <t xml:space="preserve">CATALOGO DE CONCEPTOS EDIFICIO UNIDAD MONTERREY </t>
  </si>
  <si>
    <t>AIRES ACONDICIONADOS</t>
  </si>
  <si>
    <t>9.- AIRES ACONDICIONADOS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</si>
</sst>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quot;$&quot;#,##0.00"/>
    <numFmt numFmtId="174" formatCode="d\-mmm\-yyyy"/>
    <numFmt numFmtId="175" formatCode="#,##0.000000"/>
    <numFmt numFmtId="176" formatCode="0.0000"/>
    <numFmt numFmtId="177" formatCode="&quot;$&quot;\ #,##0.00"/>
    <numFmt numFmtId="178" formatCode="0.000"/>
    <numFmt numFmtId="179" formatCode="[$$-80A]#,##0.00"/>
  </numFmts>
  <fonts count="56">
    <font>
      <sz val="10"/>
      <name val="Arial"/>
      <family val="0"/>
    </font>
    <font>
      <sz val="11"/>
      <color indexed="8"/>
      <name val="Calibri"/>
      <family val="2"/>
    </font>
    <font>
      <sz val="8"/>
      <name val="Arial"/>
      <family val="2"/>
    </font>
    <font>
      <b/>
      <sz val="8"/>
      <color indexed="8"/>
      <name val="Century Gothic"/>
      <family val="2"/>
    </font>
    <font>
      <sz val="8"/>
      <color indexed="8"/>
      <name val="Century Gothic"/>
      <family val="2"/>
    </font>
    <font>
      <sz val="8"/>
      <name val="Century Gothic"/>
      <family val="2"/>
    </font>
    <font>
      <b/>
      <sz val="8"/>
      <name val="Century Gothic"/>
      <family val="2"/>
    </font>
    <font>
      <sz val="8"/>
      <name val="Tahoma"/>
      <family val="2"/>
    </font>
    <font>
      <sz val="9"/>
      <name val="Tahoma"/>
      <family val="2"/>
    </font>
    <font>
      <b/>
      <sz val="8"/>
      <name val="Arial"/>
      <family val="2"/>
    </font>
    <font>
      <sz val="7"/>
      <color indexed="8"/>
      <name val="Albertus Medium"/>
      <family val="2"/>
    </font>
    <font>
      <sz val="8"/>
      <color indexed="8"/>
      <name val="Arial"/>
      <family val="2"/>
    </font>
    <font>
      <sz val="8"/>
      <color indexed="8"/>
      <name val="Albertus Medium"/>
      <family val="2"/>
    </font>
    <font>
      <b/>
      <sz val="12"/>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12"/>
      <color indexed="8"/>
      <name val="Calibri"/>
      <family val="2"/>
    </font>
    <font>
      <sz val="10"/>
      <name val="Arial Rounded MT Bold"/>
      <family val="2"/>
    </font>
    <font>
      <sz val="11"/>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entury Gothic"/>
      <family val="2"/>
    </font>
    <font>
      <sz val="8"/>
      <color rgb="FF000000"/>
      <name val="Century Gothic"/>
      <family val="2"/>
    </font>
    <font>
      <sz val="8"/>
      <color theme="1"/>
      <name val="Calibri"/>
      <family val="2"/>
    </font>
    <font>
      <b/>
      <sz val="12"/>
      <color theme="1"/>
      <name val="Calibri"/>
      <family val="2"/>
    </font>
    <font>
      <b/>
      <sz val="8"/>
      <color rgb="FF000000"/>
      <name val="Century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style="thin"/>
    </border>
    <border>
      <left style="hair"/>
      <right style="hair"/>
      <top style="hair"/>
      <bottom>
        <color indexed="63"/>
      </bottom>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31">
    <xf numFmtId="0" fontId="0" fillId="0" borderId="0" xfId="0" applyAlignment="1">
      <alignment/>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top"/>
    </xf>
    <xf numFmtId="0" fontId="4" fillId="33" borderId="11" xfId="0" applyFont="1" applyFill="1" applyBorder="1" applyAlignment="1">
      <alignment horizontal="justify" vertical="justify"/>
    </xf>
    <xf numFmtId="0" fontId="4" fillId="33" borderId="11" xfId="0" applyFont="1" applyFill="1" applyBorder="1" applyAlignment="1">
      <alignment horizontal="center" vertical="center"/>
    </xf>
    <xf numFmtId="0" fontId="5" fillId="33" borderId="12" xfId="0" applyFont="1" applyFill="1" applyBorder="1" applyAlignment="1">
      <alignment/>
    </xf>
    <xf numFmtId="172" fontId="3" fillId="33" borderId="10" xfId="0" applyNumberFormat="1" applyFont="1" applyFill="1" applyBorder="1" applyAlignment="1">
      <alignment horizontal="right" vertical="top"/>
    </xf>
    <xf numFmtId="0" fontId="4" fillId="33" borderId="0" xfId="0" applyFont="1" applyFill="1" applyBorder="1" applyAlignment="1">
      <alignment horizontal="center" vertical="top"/>
    </xf>
    <xf numFmtId="0" fontId="4" fillId="33" borderId="0" xfId="0" applyFont="1" applyFill="1" applyBorder="1" applyAlignment="1">
      <alignment horizontal="justify" vertical="justify"/>
    </xf>
    <xf numFmtId="0" fontId="4" fillId="33" borderId="0" xfId="0" applyFont="1" applyFill="1" applyBorder="1" applyAlignment="1">
      <alignment horizontal="center" vertical="center"/>
    </xf>
    <xf numFmtId="4" fontId="4" fillId="33" borderId="0" xfId="0" applyNumberFormat="1" applyFont="1" applyFill="1" applyBorder="1" applyAlignment="1">
      <alignment horizontal="center" vertical="center"/>
    </xf>
    <xf numFmtId="0" fontId="4" fillId="33" borderId="13" xfId="0" applyFont="1" applyFill="1" applyBorder="1" applyAlignment="1">
      <alignment horizontal="justify" vertical="justify"/>
    </xf>
    <xf numFmtId="0" fontId="4" fillId="33" borderId="13" xfId="0" applyFont="1" applyFill="1" applyBorder="1" applyAlignment="1">
      <alignment horizontal="center" vertical="center"/>
    </xf>
    <xf numFmtId="4" fontId="4" fillId="33" borderId="13" xfId="0" applyNumberFormat="1" applyFont="1" applyFill="1" applyBorder="1" applyAlignment="1">
      <alignment horizontal="center" vertical="center"/>
    </xf>
    <xf numFmtId="0" fontId="4" fillId="33" borderId="13" xfId="0" applyFont="1" applyFill="1" applyBorder="1" applyAlignment="1">
      <alignment horizontal="center" vertical="top"/>
    </xf>
    <xf numFmtId="0" fontId="5" fillId="33" borderId="14" xfId="0" applyFont="1" applyFill="1" applyBorder="1" applyAlignment="1">
      <alignment/>
    </xf>
    <xf numFmtId="172" fontId="3" fillId="33" borderId="14" xfId="0" applyNumberFormat="1" applyFont="1" applyFill="1" applyBorder="1" applyAlignment="1">
      <alignment horizontal="center" vertical="top"/>
    </xf>
    <xf numFmtId="172" fontId="3" fillId="33" borderId="0" xfId="0" applyNumberFormat="1" applyFont="1" applyFill="1" applyBorder="1" applyAlignment="1">
      <alignment horizontal="center" vertical="top"/>
    </xf>
    <xf numFmtId="0" fontId="3" fillId="33" borderId="13" xfId="0" applyFont="1" applyFill="1" applyBorder="1" applyAlignment="1">
      <alignment horizontal="center" vertical="center"/>
    </xf>
    <xf numFmtId="172" fontId="3" fillId="33" borderId="15" xfId="0" applyNumberFormat="1" applyFont="1" applyFill="1" applyBorder="1" applyAlignment="1">
      <alignment horizontal="right" vertical="top"/>
    </xf>
    <xf numFmtId="0" fontId="5" fillId="33" borderId="0" xfId="0" applyFont="1" applyFill="1" applyAlignment="1">
      <alignment/>
    </xf>
    <xf numFmtId="0" fontId="5" fillId="33" borderId="0" xfId="0" applyFont="1" applyFill="1" applyBorder="1" applyAlignment="1">
      <alignment/>
    </xf>
    <xf numFmtId="0" fontId="6" fillId="33" borderId="0" xfId="0" applyFont="1" applyFill="1" applyAlignment="1">
      <alignment/>
    </xf>
    <xf numFmtId="0" fontId="51" fillId="33" borderId="0" xfId="0" applyFont="1" applyFill="1" applyBorder="1" applyAlignment="1">
      <alignment horizontal="left"/>
    </xf>
    <xf numFmtId="0" fontId="51" fillId="33" borderId="0" xfId="0" applyFont="1" applyFill="1" applyBorder="1" applyAlignment="1">
      <alignment/>
    </xf>
    <xf numFmtId="0" fontId="5" fillId="33" borderId="15" xfId="0" applyFont="1" applyFill="1" applyBorder="1" applyAlignment="1">
      <alignment/>
    </xf>
    <xf numFmtId="172" fontId="3" fillId="33" borderId="13" xfId="0" applyNumberFormat="1" applyFont="1" applyFill="1" applyBorder="1" applyAlignment="1">
      <alignment horizontal="center" vertical="top"/>
    </xf>
    <xf numFmtId="0" fontId="5" fillId="33" borderId="13" xfId="0" applyNumberFormat="1" applyFont="1" applyFill="1" applyBorder="1" applyAlignment="1">
      <alignment vertical="top" wrapText="1"/>
    </xf>
    <xf numFmtId="0" fontId="6" fillId="33" borderId="15" xfId="0" applyFont="1" applyFill="1" applyBorder="1" applyAlignment="1">
      <alignment/>
    </xf>
    <xf numFmtId="172" fontId="6" fillId="33" borderId="13" xfId="0" applyNumberFormat="1" applyFont="1" applyFill="1" applyBorder="1" applyAlignment="1">
      <alignment/>
    </xf>
    <xf numFmtId="1" fontId="5" fillId="33" borderId="13" xfId="0" applyNumberFormat="1" applyFont="1" applyFill="1" applyBorder="1" applyAlignment="1">
      <alignment horizontal="left"/>
    </xf>
    <xf numFmtId="1" fontId="5" fillId="33" borderId="13" xfId="0" applyNumberFormat="1" applyFont="1" applyFill="1" applyBorder="1" applyAlignment="1">
      <alignment horizontal="left" wrapText="1"/>
    </xf>
    <xf numFmtId="0" fontId="5" fillId="33" borderId="12" xfId="0" applyFont="1" applyFill="1" applyBorder="1" applyAlignment="1">
      <alignment horizont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6" fillId="33" borderId="13" xfId="0" applyFont="1" applyFill="1" applyBorder="1" applyAlignment="1">
      <alignment horizontal="center" vertical="top"/>
    </xf>
    <xf numFmtId="0" fontId="3" fillId="33" borderId="13" xfId="0" applyFont="1" applyFill="1" applyBorder="1" applyAlignment="1">
      <alignment horizontal="center" vertical="top"/>
    </xf>
    <xf numFmtId="0" fontId="6" fillId="34" borderId="12" xfId="0" applyFont="1" applyFill="1" applyBorder="1" applyAlignment="1">
      <alignment horizontal="center"/>
    </xf>
    <xf numFmtId="0" fontId="3" fillId="34" borderId="15" xfId="0" applyNumberFormat="1" applyFont="1" applyFill="1" applyBorder="1" applyAlignment="1">
      <alignment horizontal="center" vertical="center"/>
    </xf>
    <xf numFmtId="0" fontId="3" fillId="34" borderId="15" xfId="0" applyFont="1" applyFill="1" applyBorder="1" applyAlignment="1">
      <alignment horizontal="center" vertical="center"/>
    </xf>
    <xf numFmtId="0" fontId="3" fillId="34" borderId="10" xfId="0" applyFont="1" applyFill="1" applyBorder="1" applyAlignment="1">
      <alignment horizontal="center" vertical="center"/>
    </xf>
    <xf numFmtId="1" fontId="6" fillId="34" borderId="12" xfId="0" applyNumberFormat="1" applyFont="1" applyFill="1" applyBorder="1" applyAlignment="1">
      <alignment horizontal="center"/>
    </xf>
    <xf numFmtId="2" fontId="4" fillId="33" borderId="13" xfId="0" applyNumberFormat="1" applyFont="1" applyFill="1" applyBorder="1" applyAlignment="1">
      <alignment horizontal="center" vertical="center"/>
    </xf>
    <xf numFmtId="0" fontId="8" fillId="35" borderId="13" xfId="0" applyFont="1" applyFill="1" applyBorder="1" applyAlignment="1">
      <alignment horizontal="center" vertical="center"/>
    </xf>
    <xf numFmtId="4" fontId="7" fillId="35" borderId="13" xfId="0" applyNumberFormat="1" applyFont="1" applyFill="1" applyBorder="1" applyAlignment="1">
      <alignment horizontal="center" vertical="center" wrapText="1"/>
    </xf>
    <xf numFmtId="44" fontId="7" fillId="0" borderId="13" xfId="48" applyFont="1" applyFill="1" applyBorder="1" applyAlignment="1">
      <alignment horizontal="center" vertical="center" wrapText="1"/>
    </xf>
    <xf numFmtId="44" fontId="4" fillId="33" borderId="13" xfId="48" applyFont="1" applyFill="1" applyBorder="1" applyAlignment="1">
      <alignment horizontal="center" vertical="center"/>
    </xf>
    <xf numFmtId="2" fontId="5" fillId="33" borderId="13" xfId="0" applyNumberFormat="1" applyFont="1" applyFill="1" applyBorder="1" applyAlignment="1">
      <alignment horizontal="center" vertical="center"/>
    </xf>
    <xf numFmtId="49" fontId="5" fillId="33" borderId="13" xfId="0" applyNumberFormat="1" applyFont="1" applyFill="1" applyBorder="1" applyAlignment="1">
      <alignment horizontal="center" vertical="center"/>
    </xf>
    <xf numFmtId="44" fontId="4" fillId="33" borderId="13" xfId="48" applyFont="1" applyFill="1" applyBorder="1" applyAlignment="1">
      <alignment horizontal="center" vertical="center" wrapText="1"/>
    </xf>
    <xf numFmtId="0" fontId="3" fillId="0" borderId="13" xfId="0" applyFont="1" applyFill="1" applyBorder="1" applyAlignment="1">
      <alignment horizontal="center" vertical="top"/>
    </xf>
    <xf numFmtId="0" fontId="3" fillId="0" borderId="12" xfId="0" applyFont="1" applyFill="1" applyBorder="1" applyAlignment="1">
      <alignment horizontal="center" vertical="top"/>
    </xf>
    <xf numFmtId="0" fontId="6" fillId="33" borderId="14" xfId="0" applyFont="1" applyFill="1" applyBorder="1" applyAlignment="1">
      <alignment/>
    </xf>
    <xf numFmtId="14" fontId="6" fillId="33" borderId="14" xfId="0" applyNumberFormat="1" applyFont="1" applyFill="1" applyBorder="1" applyAlignment="1">
      <alignment/>
    </xf>
    <xf numFmtId="44" fontId="52" fillId="36" borderId="13" xfId="48" applyFont="1" applyFill="1" applyBorder="1" applyAlignment="1">
      <alignment horizontal="center" vertical="center"/>
    </xf>
    <xf numFmtId="2" fontId="52" fillId="36" borderId="13" xfId="0" applyNumberFormat="1" applyFont="1" applyFill="1" applyBorder="1" applyAlignment="1">
      <alignment horizontal="center" vertical="center"/>
    </xf>
    <xf numFmtId="2" fontId="4" fillId="33" borderId="13" xfId="0" applyNumberFormat="1" applyFont="1" applyFill="1" applyBorder="1" applyAlignment="1">
      <alignment horizontal="center" vertical="center" wrapText="1"/>
    </xf>
    <xf numFmtId="44" fontId="3" fillId="33" borderId="13" xfId="48" applyFont="1" applyFill="1" applyBorder="1" applyAlignment="1">
      <alignment horizontal="center" vertical="center"/>
    </xf>
    <xf numFmtId="0" fontId="5" fillId="33" borderId="13" xfId="0" applyFont="1" applyFill="1" applyBorder="1" applyAlignment="1">
      <alignment/>
    </xf>
    <xf numFmtId="0" fontId="2" fillId="0" borderId="13" xfId="51" applyFont="1" applyBorder="1" applyAlignment="1">
      <alignment vertical="top" wrapText="1"/>
      <protection/>
    </xf>
    <xf numFmtId="0" fontId="2" fillId="0" borderId="13" xfId="51" applyFont="1" applyBorder="1" applyAlignment="1">
      <alignment horizontal="center" vertical="top"/>
      <protection/>
    </xf>
    <xf numFmtId="2" fontId="2" fillId="0" borderId="13" xfId="51" applyNumberFormat="1" applyFont="1" applyBorder="1" applyAlignment="1">
      <alignment horizontal="center" vertical="top"/>
      <protection/>
    </xf>
    <xf numFmtId="44" fontId="2" fillId="0" borderId="13" xfId="48" applyFont="1" applyBorder="1" applyAlignment="1">
      <alignment horizontal="center" vertical="top"/>
    </xf>
    <xf numFmtId="0" fontId="9" fillId="0" borderId="13" xfId="51" applyFont="1" applyBorder="1" applyAlignment="1">
      <alignment vertical="top" wrapText="1"/>
      <protection/>
    </xf>
    <xf numFmtId="0" fontId="53" fillId="0" borderId="13" xfId="0" applyFont="1" applyBorder="1" applyAlignment="1">
      <alignment wrapText="1"/>
    </xf>
    <xf numFmtId="0" fontId="5" fillId="33" borderId="13" xfId="0" applyFont="1" applyFill="1" applyBorder="1" applyAlignment="1">
      <alignment horizontal="justify" vertical="justify"/>
    </xf>
    <xf numFmtId="0" fontId="53" fillId="0" borderId="13" xfId="0" applyNumberFormat="1" applyFont="1" applyBorder="1" applyAlignment="1">
      <alignment wrapText="1"/>
    </xf>
    <xf numFmtId="0" fontId="53" fillId="0" borderId="13" xfId="0" applyFont="1" applyBorder="1" applyAlignment="1">
      <alignment horizontal="right" vertical="top"/>
    </xf>
    <xf numFmtId="170" fontId="6" fillId="33" borderId="0" xfId="0" applyNumberFormat="1" applyFont="1" applyFill="1" applyAlignment="1">
      <alignment/>
    </xf>
    <xf numFmtId="0" fontId="2" fillId="33" borderId="13" xfId="51" applyFont="1" applyFill="1" applyBorder="1" applyAlignment="1">
      <alignment vertical="top" wrapText="1"/>
      <protection/>
    </xf>
    <xf numFmtId="0" fontId="2" fillId="33" borderId="13" xfId="51" applyFont="1" applyFill="1" applyBorder="1" applyAlignment="1">
      <alignment horizontal="center" vertical="top"/>
      <protection/>
    </xf>
    <xf numFmtId="2" fontId="2" fillId="33" borderId="13" xfId="51" applyNumberFormat="1" applyFont="1" applyFill="1" applyBorder="1" applyAlignment="1">
      <alignment horizontal="center" vertical="top"/>
      <protection/>
    </xf>
    <xf numFmtId="44" fontId="2" fillId="33" borderId="13" xfId="48" applyFont="1" applyFill="1" applyBorder="1" applyAlignment="1">
      <alignment horizontal="center" vertical="top"/>
    </xf>
    <xf numFmtId="0" fontId="5" fillId="0" borderId="0" xfId="0" applyFont="1" applyFill="1" applyAlignment="1">
      <alignment/>
    </xf>
    <xf numFmtId="2" fontId="6" fillId="33" borderId="13" xfId="0" applyNumberFormat="1" applyFont="1" applyFill="1" applyBorder="1" applyAlignment="1">
      <alignment horizontal="center" vertical="top"/>
    </xf>
    <xf numFmtId="2" fontId="53" fillId="0" borderId="13" xfId="0" applyNumberFormat="1" applyFont="1" applyBorder="1" applyAlignment="1">
      <alignment horizontal="right" vertical="top"/>
    </xf>
    <xf numFmtId="0" fontId="5" fillId="33" borderId="12" xfId="0" applyFont="1" applyFill="1" applyBorder="1" applyAlignment="1">
      <alignment horizontal="right" vertical="top"/>
    </xf>
    <xf numFmtId="2" fontId="5" fillId="33" borderId="12" xfId="0" applyNumberFormat="1" applyFont="1" applyFill="1" applyBorder="1" applyAlignment="1">
      <alignment horizontal="right" vertical="top"/>
    </xf>
    <xf numFmtId="0" fontId="54" fillId="0" borderId="13" xfId="0" applyFont="1" applyBorder="1" applyAlignment="1">
      <alignment wrapText="1"/>
    </xf>
    <xf numFmtId="0" fontId="11" fillId="0" borderId="16" xfId="0" applyFont="1" applyFill="1" applyBorder="1" applyAlignment="1">
      <alignment horizontal="center" vertical="top"/>
    </xf>
    <xf numFmtId="2" fontId="5" fillId="33" borderId="12" xfId="0" applyNumberFormat="1" applyFont="1" applyFill="1" applyBorder="1" applyAlignment="1">
      <alignment horizontal="center"/>
    </xf>
    <xf numFmtId="0" fontId="5" fillId="33" borderId="13" xfId="0" applyFont="1" applyFill="1" applyBorder="1" applyAlignment="1">
      <alignment/>
    </xf>
    <xf numFmtId="2" fontId="5" fillId="33" borderId="13" xfId="0" applyNumberFormat="1" applyFont="1" applyFill="1" applyBorder="1" applyAlignment="1">
      <alignment/>
    </xf>
    <xf numFmtId="0" fontId="5" fillId="33" borderId="13" xfId="0" applyFont="1" applyFill="1" applyBorder="1" applyAlignment="1">
      <alignment vertical="top"/>
    </xf>
    <xf numFmtId="2" fontId="5" fillId="33" borderId="13" xfId="0" applyNumberFormat="1" applyFont="1" applyFill="1" applyBorder="1" applyAlignment="1">
      <alignment vertical="top"/>
    </xf>
    <xf numFmtId="178" fontId="5" fillId="33" borderId="13" xfId="0" applyNumberFormat="1" applyFont="1" applyFill="1" applyBorder="1" applyAlignment="1">
      <alignment/>
    </xf>
    <xf numFmtId="178" fontId="5" fillId="33" borderId="12" xfId="0" applyNumberFormat="1" applyFont="1" applyFill="1" applyBorder="1" applyAlignment="1">
      <alignment horizontal="center"/>
    </xf>
    <xf numFmtId="0" fontId="10" fillId="0" borderId="13" xfId="0" applyFont="1" applyFill="1" applyBorder="1" applyAlignment="1">
      <alignment horizontal="center" vertical="center"/>
    </xf>
    <xf numFmtId="179" fontId="10" fillId="33"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179" fontId="11" fillId="33" borderId="13" xfId="0" applyNumberFormat="1" applyFont="1" applyFill="1" applyBorder="1" applyAlignment="1">
      <alignment horizontal="center" vertical="center"/>
    </xf>
    <xf numFmtId="178" fontId="5" fillId="33" borderId="13" xfId="0" applyNumberFormat="1" applyFont="1" applyFill="1" applyBorder="1" applyAlignment="1">
      <alignment vertical="top"/>
    </xf>
    <xf numFmtId="0" fontId="12" fillId="0" borderId="13" xfId="0" applyFont="1" applyFill="1" applyBorder="1" applyAlignment="1">
      <alignment horizontal="center" vertical="center"/>
    </xf>
    <xf numFmtId="179" fontId="12" fillId="33" borderId="13" xfId="0" applyNumberFormat="1" applyFont="1" applyFill="1" applyBorder="1" applyAlignment="1">
      <alignment horizontal="center" vertical="center"/>
    </xf>
    <xf numFmtId="179" fontId="3" fillId="33" borderId="13" xfId="48" applyNumberFormat="1" applyFont="1" applyFill="1" applyBorder="1" applyAlignment="1">
      <alignment horizontal="center" vertical="center"/>
    </xf>
    <xf numFmtId="178" fontId="5" fillId="33" borderId="12" xfId="0" applyNumberFormat="1" applyFont="1" applyFill="1" applyBorder="1" applyAlignment="1">
      <alignment horizontal="right" vertical="top"/>
    </xf>
    <xf numFmtId="0" fontId="5" fillId="33" borderId="13" xfId="0" applyFont="1" applyFill="1" applyBorder="1" applyAlignment="1">
      <alignment horizontal="right" vertical="top"/>
    </xf>
    <xf numFmtId="179" fontId="55" fillId="36" borderId="13" xfId="48" applyNumberFormat="1" applyFont="1" applyFill="1" applyBorder="1" applyAlignment="1">
      <alignment horizontal="center" vertical="center"/>
    </xf>
    <xf numFmtId="2" fontId="5" fillId="33" borderId="13" xfId="0" applyNumberFormat="1" applyFont="1" applyFill="1" applyBorder="1" applyAlignment="1">
      <alignment horizontal="right" vertical="top"/>
    </xf>
    <xf numFmtId="0" fontId="13" fillId="33" borderId="0" xfId="0" applyFont="1" applyFill="1" applyAlignment="1">
      <alignment/>
    </xf>
    <xf numFmtId="44" fontId="13" fillId="33" borderId="0" xfId="0" applyNumberFormat="1" applyFont="1" applyFill="1" applyAlignment="1">
      <alignment/>
    </xf>
    <xf numFmtId="0" fontId="6" fillId="33" borderId="12" xfId="51" applyFont="1" applyFill="1" applyBorder="1" applyAlignment="1">
      <alignment horizontal="center"/>
      <protection/>
    </xf>
    <xf numFmtId="11" fontId="5" fillId="0" borderId="13" xfId="51" applyNumberFormat="1" applyFont="1" applyBorder="1" applyAlignment="1">
      <alignment horizontal="justify" vertical="distributed" wrapText="1"/>
      <protection/>
    </xf>
    <xf numFmtId="0" fontId="4" fillId="33" borderId="10" xfId="51" applyFont="1" applyFill="1" applyBorder="1" applyAlignment="1">
      <alignment horizontal="center" vertical="center"/>
      <protection/>
    </xf>
    <xf numFmtId="43" fontId="4" fillId="33" borderId="13" xfId="46" applyFont="1" applyFill="1" applyBorder="1" applyAlignment="1">
      <alignment horizontal="center" vertical="center"/>
    </xf>
    <xf numFmtId="0" fontId="5" fillId="0" borderId="13" xfId="51" applyFont="1" applyBorder="1" applyAlignment="1">
      <alignment horizontal="justify" vertical="justify"/>
      <protection/>
    </xf>
    <xf numFmtId="0" fontId="4" fillId="33" borderId="15" xfId="51" applyFont="1" applyFill="1" applyBorder="1" applyAlignment="1">
      <alignment horizontal="center" vertical="center"/>
      <protection/>
    </xf>
    <xf numFmtId="43" fontId="4" fillId="33" borderId="15" xfId="46" applyFont="1" applyFill="1" applyBorder="1" applyAlignment="1">
      <alignment horizontal="center" vertical="center"/>
    </xf>
    <xf numFmtId="44" fontId="4" fillId="33" borderId="15" xfId="48" applyFont="1" applyFill="1" applyBorder="1" applyAlignment="1">
      <alignment horizontal="center" vertical="center"/>
    </xf>
    <xf numFmtId="44" fontId="4" fillId="33" borderId="13" xfId="48" applyFont="1" applyFill="1" applyBorder="1" applyAlignment="1">
      <alignment horizontal="center" vertical="top"/>
    </xf>
    <xf numFmtId="0" fontId="5" fillId="33" borderId="13" xfId="51" applyFont="1" applyFill="1" applyBorder="1" applyAlignment="1">
      <alignment horizontal="center"/>
      <protection/>
    </xf>
    <xf numFmtId="1" fontId="0" fillId="33" borderId="13" xfId="51" applyNumberFormat="1" applyFill="1" applyBorder="1">
      <alignment/>
      <protection/>
    </xf>
    <xf numFmtId="0" fontId="5" fillId="33" borderId="15" xfId="51" applyFont="1" applyFill="1" applyBorder="1">
      <alignment/>
      <protection/>
    </xf>
    <xf numFmtId="172" fontId="3" fillId="33" borderId="15" xfId="51" applyNumberFormat="1" applyFont="1" applyFill="1" applyBorder="1" applyAlignment="1">
      <alignment horizontal="right" vertical="top"/>
      <protection/>
    </xf>
    <xf numFmtId="172" fontId="6" fillId="33" borderId="13" xfId="51" applyNumberFormat="1" applyFont="1" applyFill="1" applyBorder="1">
      <alignment/>
      <protection/>
    </xf>
    <xf numFmtId="0" fontId="6" fillId="37" borderId="17" xfId="0" applyFont="1" applyFill="1" applyBorder="1" applyAlignment="1">
      <alignment horizontal="center" vertical="center"/>
    </xf>
    <xf numFmtId="0" fontId="6" fillId="37" borderId="11" xfId="0" applyFont="1" applyFill="1" applyBorder="1" applyAlignment="1">
      <alignment horizontal="center" vertical="center"/>
    </xf>
    <xf numFmtId="0" fontId="6" fillId="37" borderId="17" xfId="0" applyNumberFormat="1" applyFont="1" applyFill="1" applyBorder="1" applyAlignment="1">
      <alignment horizontal="center" vertical="center"/>
    </xf>
    <xf numFmtId="0" fontId="6" fillId="37" borderId="11" xfId="0" applyNumberFormat="1" applyFont="1" applyFill="1" applyBorder="1" applyAlignment="1">
      <alignment horizontal="center" vertical="center"/>
    </xf>
    <xf numFmtId="0" fontId="3" fillId="34" borderId="15" xfId="0" applyNumberFormat="1" applyFont="1" applyFill="1" applyBorder="1" applyAlignment="1">
      <alignment horizontal="left" vertical="center"/>
    </xf>
    <xf numFmtId="0" fontId="6" fillId="37" borderId="17" xfId="51" applyFont="1" applyFill="1" applyBorder="1" applyAlignment="1">
      <alignment horizontal="center" vertical="center"/>
      <protection/>
    </xf>
    <xf numFmtId="0" fontId="6" fillId="37" borderId="18" xfId="51" applyFont="1" applyFill="1" applyBorder="1" applyAlignment="1">
      <alignment horizontal="center" vertical="center"/>
      <protection/>
    </xf>
    <xf numFmtId="0" fontId="6" fillId="37" borderId="17" xfId="51" applyNumberFormat="1" applyFont="1" applyFill="1" applyBorder="1" applyAlignment="1">
      <alignment horizontal="center" vertical="center"/>
      <protection/>
    </xf>
    <xf numFmtId="0" fontId="6" fillId="37" borderId="18" xfId="51" applyNumberFormat="1" applyFont="1" applyFill="1" applyBorder="1" applyAlignment="1">
      <alignment horizontal="center" vertical="center"/>
      <protection/>
    </xf>
    <xf numFmtId="0" fontId="5" fillId="33" borderId="0" xfId="0" applyFont="1" applyFill="1" applyAlignment="1">
      <alignment horizontal="center"/>
    </xf>
    <xf numFmtId="0" fontId="32" fillId="33" borderId="0" xfId="0" applyFont="1" applyFill="1" applyAlignment="1">
      <alignment horizontal="center"/>
    </xf>
    <xf numFmtId="0" fontId="33" fillId="33" borderId="0" xfId="0" applyFont="1" applyFill="1" applyAlignment="1">
      <alignment horizontal="center"/>
    </xf>
    <xf numFmtId="2" fontId="5" fillId="37" borderId="12" xfId="0" applyNumberFormat="1" applyFont="1" applyFill="1" applyBorder="1" applyAlignment="1">
      <alignment horizontal="center"/>
    </xf>
    <xf numFmtId="0" fontId="54" fillId="37" borderId="13" xfId="0" applyFont="1" applyFill="1" applyBorder="1" applyAlignment="1">
      <alignment wrapText="1"/>
    </xf>
    <xf numFmtId="2" fontId="52" fillId="38" borderId="13" xfId="0" applyNumberFormat="1" applyFont="1" applyFill="1" applyBorder="1" applyAlignment="1">
      <alignment horizontal="center" vertical="center"/>
    </xf>
    <xf numFmtId="44" fontId="52" fillId="38" borderId="13" xfId="48"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pelicano.cicese.mx/logos/logo2009/logoCicese2009.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238125</xdr:rowOff>
    </xdr:from>
    <xdr:to>
      <xdr:col>1</xdr:col>
      <xdr:colOff>523875</xdr:colOff>
      <xdr:row>4</xdr:row>
      <xdr:rowOff>38100</xdr:rowOff>
    </xdr:to>
    <xdr:pic>
      <xdr:nvPicPr>
        <xdr:cNvPr id="1" name="Picture 3" descr="http://pelicano.cicese.mx/logos/logo2009/logoCicese2009.jpg"/>
        <xdr:cNvPicPr preferRelativeResize="1">
          <a:picLocks noChangeAspect="1"/>
        </xdr:cNvPicPr>
      </xdr:nvPicPr>
      <xdr:blipFill>
        <a:blip r:link="rId1"/>
        <a:stretch>
          <a:fillRect/>
        </a:stretch>
      </xdr:blipFill>
      <xdr:spPr>
        <a:xfrm>
          <a:off x="104775" y="238125"/>
          <a:ext cx="9144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COM\Documents\CATALOGO_CICESE%20Avance%2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O"/>
      <sheetName val="CONCEPTOS"/>
      <sheetName val="PREL"/>
      <sheetName val="OC"/>
      <sheetName val="ACAB"/>
      <sheetName val="BAÑO Y ACC"/>
      <sheetName val="ALUM"/>
      <sheetName val="HIDRO"/>
      <sheetName val="ELEC"/>
      <sheetName val="HERRERIA"/>
      <sheetName val="VYD"/>
      <sheetName val="AA"/>
      <sheetName val="CIVIL"/>
      <sheetName val="MOBILIARIO"/>
    </sheetNames>
    <sheetDataSet>
      <sheetData sheetId="0">
        <row r="16">
          <cell r="A16">
            <v>1.1</v>
          </cell>
          <cell r="B16" t="str">
            <v>CUADRILLA #01  1 OFICIAL ALBAÑIL + 1 AYUDANTE + SOBREESTANTE</v>
          </cell>
        </row>
        <row r="17">
          <cell r="A17">
            <v>2.1</v>
          </cell>
          <cell r="B17" t="str">
            <v>CUADRILLA #02 1 OFICIAL ALBAÑIL + 2 AYUDANTES + SOBREESTANTE</v>
          </cell>
        </row>
        <row r="18">
          <cell r="A18">
            <v>3.1</v>
          </cell>
          <cell r="B18" t="str">
            <v>CUADRILLA #03 1 OFICIAL ALBAÑIL + 3 AYUDANTES + SOBREESTANTE</v>
          </cell>
        </row>
        <row r="19">
          <cell r="A19">
            <v>4.1</v>
          </cell>
          <cell r="B19" t="str">
            <v>CUADRILLA #04 1 OFICIAL ALBAÑIL + 4 AYUDANTES + SOBREESTANTE</v>
          </cell>
        </row>
        <row r="20">
          <cell r="A20">
            <v>5.1</v>
          </cell>
          <cell r="B20" t="str">
            <v>CUADRILLA #05 1 OFICIAL PINTOR + 1 AYUDANTE + SOBREESTANTE</v>
          </cell>
        </row>
        <row r="21">
          <cell r="A21">
            <v>6.1</v>
          </cell>
          <cell r="B21" t="str">
            <v>CUADRILLA #06 1 OFICIAL PLAFONERO + 1 AYUDANTE + SOBREESTANTE</v>
          </cell>
        </row>
        <row r="22">
          <cell r="A22">
            <v>7.1</v>
          </cell>
          <cell r="B22" t="str">
            <v>CUADRILLA #07 1 OFICIAL AZULEJERO + 1 AYUDANTE + SOBREESTANTE</v>
          </cell>
        </row>
        <row r="23">
          <cell r="A23">
            <v>8.1</v>
          </cell>
          <cell r="B23" t="str">
            <v>CUADRILLA #08 1 OFICIAL PLOMERO + 1 AYUDANTE + SOBREESTANTE</v>
          </cell>
        </row>
        <row r="24">
          <cell r="A24">
            <v>9.1</v>
          </cell>
          <cell r="B24" t="str">
            <v>CUADRILLA #09 1 OFICIAL ELECTRICO + 1 AYUDANTE + SOBREESTANTE</v>
          </cell>
        </row>
        <row r="25">
          <cell r="A25">
            <v>10.1</v>
          </cell>
          <cell r="B25" t="str">
            <v>CUADRILLA #10 1 OFICIAL HERRERO + 1 AYUDANTE + SOBREESTANTE</v>
          </cell>
        </row>
        <row r="26">
          <cell r="A26">
            <v>11.1</v>
          </cell>
          <cell r="B26" t="str">
            <v>CUADRILLA #11 1 OFICIAL YESERO + 1 AYUDANTE + SOBREESTANTE</v>
          </cell>
        </row>
        <row r="27">
          <cell r="A27">
            <v>12.1</v>
          </cell>
          <cell r="B27" t="str">
            <v>CUADRILLA #12 1 OFICIAL ALUMINERO + 1 AYUDANTE + SOBREESTANTE</v>
          </cell>
        </row>
        <row r="28">
          <cell r="A28">
            <v>13.1</v>
          </cell>
          <cell r="B28" t="str">
            <v>CUADRILLA #13 1 OFICIAL CARPINTERO + 1 AYUDANTE + SOBREESTANTE</v>
          </cell>
        </row>
        <row r="29">
          <cell r="A29">
            <v>14.1</v>
          </cell>
          <cell r="B29" t="str">
            <v>CUADRILLA #14 INSTALADOR ESPECIALIZADO + 1 AYUDANTE + SOBREESTANTE</v>
          </cell>
        </row>
        <row r="30">
          <cell r="A30">
            <v>15.1</v>
          </cell>
          <cell r="B30" t="str">
            <v>CUADRILLA #15 INSTALADOR ESPECIALIZADO + 1 AYUDANTE + SOBREESTANTE</v>
          </cell>
        </row>
        <row r="31">
          <cell r="A31">
            <v>16.1</v>
          </cell>
          <cell r="B31" t="str">
            <v>CUADRILLA #16 1 OFICIAL PLOMERO + 1 AYUDANTE + SOBREESTANTE</v>
          </cell>
        </row>
        <row r="32">
          <cell r="A32">
            <v>17.1</v>
          </cell>
          <cell r="B32" t="str">
            <v>CUADRILLA #15 TOPOGRAFO + 1 AYUDANTE DE TOPOGRAFO + SOBREESTANTE</v>
          </cell>
        </row>
        <row r="33">
          <cell r="A33">
            <v>18.1</v>
          </cell>
          <cell r="B33" t="str">
            <v>CUADRILLA #16</v>
          </cell>
        </row>
        <row r="34">
          <cell r="A34">
            <v>19.1</v>
          </cell>
          <cell r="B34" t="str">
            <v>CUADRILLA #17</v>
          </cell>
        </row>
        <row r="35">
          <cell r="A35">
            <v>20.1</v>
          </cell>
          <cell r="B35" t="str">
            <v>CUADRILLA #18</v>
          </cell>
        </row>
        <row r="36">
          <cell r="A36">
            <v>21.1</v>
          </cell>
          <cell r="B36" t="str">
            <v>CUADRILLA #19</v>
          </cell>
        </row>
        <row r="37">
          <cell r="A37">
            <v>22.1</v>
          </cell>
          <cell r="B37" t="str">
            <v>CUADRILLA #20</v>
          </cell>
        </row>
        <row r="38">
          <cell r="A38">
            <v>23.1</v>
          </cell>
          <cell r="B38" t="str">
            <v>CUADRILLA #21</v>
          </cell>
        </row>
        <row r="39">
          <cell r="A39">
            <v>24.1</v>
          </cell>
          <cell r="B39" t="str">
            <v>CUADRILLA #22</v>
          </cell>
        </row>
        <row r="40">
          <cell r="A40">
            <v>25.1</v>
          </cell>
          <cell r="B40" t="str">
            <v>CUADRILLA #23</v>
          </cell>
        </row>
        <row r="41">
          <cell r="A41">
            <v>26.1</v>
          </cell>
          <cell r="B41" t="str">
            <v>CUADRILLA #24</v>
          </cell>
        </row>
        <row r="42">
          <cell r="A42">
            <v>27.1</v>
          </cell>
          <cell r="B42" t="str">
            <v>CUADRILLA #25</v>
          </cell>
        </row>
        <row r="43">
          <cell r="A43">
            <v>28.1</v>
          </cell>
          <cell r="B43" t="str">
            <v>CUADRILLA #26</v>
          </cell>
        </row>
        <row r="44">
          <cell r="A44">
            <v>29.1</v>
          </cell>
          <cell r="B44" t="str">
            <v>CUADRILLA #27</v>
          </cell>
        </row>
        <row r="45">
          <cell r="A45">
            <v>30.1</v>
          </cell>
          <cell r="B45" t="str">
            <v>CUADRILLA #28</v>
          </cell>
        </row>
      </sheetData>
      <sheetData sheetId="1">
        <row r="11">
          <cell r="A11" t="str">
            <v>Partida</v>
          </cell>
          <cell r="B11" t="str">
            <v>D  e  s  c  r  i  p  c  i  ó  n</v>
          </cell>
          <cell r="C11" t="str">
            <v>Unidad</v>
          </cell>
          <cell r="D11" t="str">
            <v>Cant.</v>
          </cell>
          <cell r="E11" t="str">
            <v>P. Unitario</v>
          </cell>
          <cell r="F11" t="str">
            <v>Importe</v>
          </cell>
        </row>
        <row r="13">
          <cell r="A13">
            <v>1</v>
          </cell>
          <cell r="B13" t="str">
            <v>PRELIMINARES</v>
          </cell>
        </row>
        <row r="14">
          <cell r="A14">
            <v>1.01</v>
          </cell>
          <cell r="B14" t="str">
            <v>TRAZO DE TERRENO</v>
          </cell>
          <cell r="C14" t="str">
            <v>M2</v>
          </cell>
          <cell r="D14">
            <v>4689</v>
          </cell>
          <cell r="E14">
            <v>9.45</v>
          </cell>
          <cell r="F14">
            <v>44311.049999999996</v>
          </cell>
        </row>
        <row r="15">
          <cell r="A15">
            <v>1.02</v>
          </cell>
          <cell r="B15" t="str">
            <v>EXCAVACIÓN EN MATERIAL TIPO I Y II. INCLUYE MANO DE OBRA, MATERIAL,EQUIPO Y HERRAMIENTA NECESARIA.</v>
          </cell>
          <cell r="C15" t="str">
            <v>M3</v>
          </cell>
          <cell r="D15">
            <v>363.12</v>
          </cell>
          <cell r="E15">
            <v>252.03</v>
          </cell>
          <cell r="F15">
            <v>91517.1336</v>
          </cell>
        </row>
        <row r="16">
          <cell r="A16">
            <v>1.03</v>
          </cell>
          <cell r="B16" t="str">
            <v>RELLENO Y COMPACTACIÓN DE MATERIAL PRODUCTO DE LA EXCAVACIÓN. INCLUYE MATERIAL, MANO DE OBRA , HERRAMIENTA Y EQUIPO NECESARIO.</v>
          </cell>
          <cell r="C16" t="str">
            <v>M3</v>
          </cell>
          <cell r="D16">
            <v>1154</v>
          </cell>
          <cell r="E16">
            <v>180.99</v>
          </cell>
          <cell r="F16">
            <v>208862.46000000002</v>
          </cell>
        </row>
        <row r="17">
          <cell r="A17">
            <v>1.04</v>
          </cell>
          <cell r="B17" t="str">
            <v>LIMPIEZA DURANTE Y AL FINAL DE LA OBRA, CONSTA EN RETIROS DE VIAJE EN CAMIÓN DE 7M3</v>
          </cell>
          <cell r="C17" t="str">
            <v>VIAJE</v>
          </cell>
          <cell r="D17">
            <v>75</v>
          </cell>
          <cell r="E17">
            <v>1432.1</v>
          </cell>
          <cell r="F17">
            <v>107407.5</v>
          </cell>
        </row>
        <row r="18">
          <cell r="E18" t="str">
            <v>Sub-total de preliminares  $</v>
          </cell>
          <cell r="F18">
            <v>452098.1436</v>
          </cell>
        </row>
        <row r="20">
          <cell r="A20">
            <v>2</v>
          </cell>
          <cell r="B20" t="str">
            <v>OBRA CIVIL</v>
          </cell>
        </row>
        <row r="21">
          <cell r="A21" t="str">
            <v>2.01</v>
          </cell>
          <cell r="B21" t="str">
            <v>Construcción de edificio a base de zapatas corridas, columnas y trabes de concreto, muros de mampostería y losa maciza que incluye los siguientes conceptos:
Nota: en este presupuesto no se considera piso, acabados y ningún tipo de instalaciones.</v>
          </cell>
        </row>
        <row r="22">
          <cell r="A22" t="str">
            <v>2.02</v>
          </cell>
          <cell r="B22" t="str">
            <v>Excavación con equipo manual de 0.00 a 1.20 m. de profundidad en material tipo “B”,; Incluye: afine de fondo, taludes y mano de obra.</v>
          </cell>
          <cell r="C22" t="str">
            <v>M3</v>
          </cell>
          <cell r="D22" t="str">
            <v>200.96</v>
          </cell>
          <cell r="E22">
            <v>252.03</v>
          </cell>
          <cell r="F22">
            <v>50647.948800000006</v>
          </cell>
        </row>
        <row r="23">
          <cell r="A23" t="str">
            <v>2.03</v>
          </cell>
          <cell r="B23" t="str">
            <v>Relleno y compactación con material producto de las excavaciones en área de cimentación. Incluye: regado con agua, compactado manual o con bailarina.</v>
          </cell>
          <cell r="C23" t="str">
            <v>M3</v>
          </cell>
          <cell r="D23" t="str">
            <v>183.06</v>
          </cell>
          <cell r="E23">
            <v>112.7</v>
          </cell>
          <cell r="F23">
            <v>20630.862</v>
          </cell>
        </row>
        <row r="24">
          <cell r="A24" t="str">
            <v>2.04</v>
          </cell>
          <cell r="B24" t="str">
            <v>Zapata corrida de central (Z-1) de 0.90 m de ancho y peralte promedio de 0.125 m armada con varillas del #3 @ 20 cm en en el sentido longitudinal con bastones de varilla del #3 @ 20 cm y contratrabe (CT-1) de 0.20x0.50 m, armada con 6 varillas del #6, 2 v</v>
          </cell>
          <cell r="C24" t="str">
            <v>ML</v>
          </cell>
          <cell r="D24" t="str">
            <v>175.9</v>
          </cell>
          <cell r="E24">
            <v>1560.98</v>
          </cell>
          <cell r="F24">
            <v>274576.382</v>
          </cell>
        </row>
        <row r="25">
          <cell r="A25" t="str">
            <v>2.05</v>
          </cell>
          <cell r="B25" t="str">
            <v>Zapata corrida de central (Z-2) de 0.80 m de ancho y peralte promedio de 0.125 m armada con varillas del #3 @ 20 cm en en el sentido longitudinal con bastones de varilla del #3 @ 20 cm y contratrabe (CT-2) de 0.20x0.50 m, armada con 8 varillas del #4, 2 v</v>
          </cell>
          <cell r="C25" t="str">
            <v>ML</v>
          </cell>
          <cell r="D25" t="str">
            <v>14.55</v>
          </cell>
          <cell r="E25">
            <v>1498.77</v>
          </cell>
          <cell r="F25">
            <v>21807.1035</v>
          </cell>
        </row>
        <row r="26">
          <cell r="A26" t="str">
            <v>2.06</v>
          </cell>
          <cell r="B26" t="str">
            <v>Zapata aislada central (Z-3) de 1.00 x 1.00 m,  de 0.125 m de espesor promedio, armada con varillas del #3 @ 20 cm en ambos sentidos, Incluye: Suministro de material, plantilla de 5 cm de espesor, acero de refuerzo, cimbrado, colado y descimbrado.</v>
          </cell>
          <cell r="C26" t="str">
            <v>PZA.</v>
          </cell>
          <cell r="D26" t="str">
            <v>1</v>
          </cell>
          <cell r="E26">
            <v>1890.87</v>
          </cell>
          <cell r="F26">
            <v>1890.87</v>
          </cell>
        </row>
        <row r="27">
          <cell r="A27" t="str">
            <v>2.07</v>
          </cell>
          <cell r="B27" t="str">
            <v>Columna de concreto (C-1) de 40 x 40 cm, reforzado con 14 varilla  longitudinal #6 y 3 estribos de varilla #3 a cada 10/20(*), concreto f’c=200 kg/cm2.
Incluye:Suministro de materiales, armado, cimbrado, elaboración, vaciado y tendido de concreto con herr</v>
          </cell>
          <cell r="C27" t="str">
            <v>ML</v>
          </cell>
          <cell r="D27" t="str">
            <v>26</v>
          </cell>
          <cell r="E27">
            <v>2987.9</v>
          </cell>
          <cell r="F27">
            <v>77685.40000000001</v>
          </cell>
        </row>
        <row r="28">
          <cell r="A28" t="str">
            <v>2.08</v>
          </cell>
          <cell r="B28" t="str">
            <v>Columna de concreto (C-2) de 40 x 40 cm, reforzado con 8 varillas  longitudinal #6 y 2 estribos  de varilla #3 @ 10/20 cm, concreto f’c=200 kg/cm2.
Incluye:Suministro de materiales, armado, cimbrado, elaboración, vaciado y tendido de concreto con herramie</v>
          </cell>
          <cell r="C28" t="str">
            <v>ML</v>
          </cell>
          <cell r="D28" t="str">
            <v>31.2</v>
          </cell>
          <cell r="E28">
            <v>2345.1</v>
          </cell>
          <cell r="F28">
            <v>73167.12</v>
          </cell>
        </row>
        <row r="29">
          <cell r="A29" t="str">
            <v>2.09</v>
          </cell>
          <cell r="B29" t="str">
            <v>Columna de concreto (C-3) de 40 x 40 cm, reforzado con 8 del #4 y 2 estribos de varilla #3 @ 10/20 (*) cm con concreto f’c=200 kg/cm2.
Incluye:Suministro de materiales, armado, cimbrado, elaboración, vaciado y tendido de concreto con herramienta manual, c</v>
          </cell>
          <cell r="C29" t="str">
            <v>ML</v>
          </cell>
          <cell r="D29" t="str">
            <v>46.8</v>
          </cell>
          <cell r="E29">
            <v>1980.23</v>
          </cell>
          <cell r="F29">
            <v>92674.764</v>
          </cell>
        </row>
        <row r="30">
          <cell r="A30" t="str">
            <v>2.10</v>
          </cell>
          <cell r="B30" t="str">
            <v>Columna de concreto (C-4) de 30 x 30 cm, reforzado con 8 #4 y estribos de varilla #3 @ 10/20(*) cm con concreto f’c=200 kg/cm2.
Incluye:Suministro de materiales, armado, cimbrado, elaboración, vaciado y tendido de concreto con herramienta manual, consider</v>
          </cell>
          <cell r="C30" t="str">
            <v>ML</v>
          </cell>
          <cell r="D30" t="str">
            <v>36.4</v>
          </cell>
          <cell r="E30">
            <v>1702.54</v>
          </cell>
          <cell r="F30">
            <v>61972.456</v>
          </cell>
        </row>
        <row r="31">
          <cell r="A31" t="str">
            <v>2.11</v>
          </cell>
          <cell r="B31" t="str">
            <v>Columna redonda (C-5) de concreto reforzado de 30 cm de diametro, armada con 8 varillas del #4 y  anillos de varillas del #3 @ 10/20 cm.
Incluye: Suministro de materiales,  acero de refuerzo según planos estructurales,  cimbra de zonotubo, vaciado y vibra</v>
          </cell>
          <cell r="C31" t="str">
            <v>ML</v>
          </cell>
          <cell r="D31" t="str">
            <v>5.2</v>
          </cell>
          <cell r="E31">
            <v>1698.01</v>
          </cell>
          <cell r="F31">
            <v>8829.652</v>
          </cell>
        </row>
        <row r="32">
          <cell r="A32" t="str">
            <v>2.12</v>
          </cell>
          <cell r="B32" t="str">
            <v>Construcción de castillo (K-1) o Trabe (T-7), con sección de 12x20 cm de concreto f’c=200 kg/cm2  reforzado con armex 12x20-4 cm, con cimbra común.
incluye: suministro de materiales, habilitado, cimbra, colado y decimbrado.</v>
          </cell>
          <cell r="C32" t="str">
            <v>ML</v>
          </cell>
          <cell r="D32" t="str">
            <v>657.6</v>
          </cell>
          <cell r="E32">
            <v>245.87</v>
          </cell>
          <cell r="F32">
            <v>161684.11200000002</v>
          </cell>
        </row>
        <row r="33">
          <cell r="A33" t="str">
            <v>2.13</v>
          </cell>
          <cell r="B33" t="str">
            <v>Castillo (K-2) de concreto f’c = 200 kg/cm2 de 0.12 x 0.40 acabado común, con 10 varillas del # 4 y 2 estribos de varilla del # 3 @ 20 cm según planos estructurales. incluye: Suministro de materiales, habilitado, cimbra, colado y decimbrado.</v>
          </cell>
          <cell r="C33" t="str">
            <v>ML</v>
          </cell>
          <cell r="D33" t="str">
            <v>52</v>
          </cell>
          <cell r="E33">
            <v>435.98</v>
          </cell>
          <cell r="F33">
            <v>22670.96</v>
          </cell>
        </row>
        <row r="34">
          <cell r="A34" t="str">
            <v>2.14</v>
          </cell>
          <cell r="B34" t="str">
            <v>Muro de concreto de 15 cm de espesor, a base de  concreto  f´c=200 kg/cm2 y reforzado con varillas del #3 @ 20 cm en ambos sentidos, un solo emparrillado.
Incluye: Suministro de materiales, mano de obra, anclajes necesarios, habilitado y armado del acero </v>
          </cell>
          <cell r="C34" t="str">
            <v>M2</v>
          </cell>
          <cell r="D34" t="str">
            <v>43.66</v>
          </cell>
          <cell r="E34">
            <v>970.54</v>
          </cell>
          <cell r="F34">
            <v>42373.776399999995</v>
          </cell>
        </row>
        <row r="35">
          <cell r="A35" t="str">
            <v>2.15</v>
          </cell>
          <cell r="B35" t="str">
            <v>Trabe  (T-1) de 30.0 x 60.0 cm, a base de concreto reforzado, armada con 10 varillas del #6, 2 varillas del #3 y estribos de varilla del #3 @ 20 cm.
Incluye: Suministro de materiales,  acero de refuerzo según planos estructurales,  cimbrado,  vaciado y vi</v>
          </cell>
          <cell r="C35" t="str">
            <v>ML</v>
          </cell>
          <cell r="D35" t="str">
            <v>32.2</v>
          </cell>
          <cell r="E35">
            <v>1209.7</v>
          </cell>
          <cell r="F35">
            <v>38952.340000000004</v>
          </cell>
        </row>
        <row r="36">
          <cell r="A36" t="str">
            <v>2.16</v>
          </cell>
          <cell r="B36" t="str">
            <v>Trabe  (T-2) de 30.0 x 60.0 cm, a base de concreto reforzado, armada con 10 varillas del #4, 2 varillas del #3 y estribos de varilla del #3 @ 20 cm.
Incluye: Suministro de materiales,  acero de refuerzo según planos estructurales,  cimbrado,  vaciado y vi</v>
          </cell>
          <cell r="C36" t="str">
            <v>ML</v>
          </cell>
          <cell r="D36" t="str">
            <v>75.3</v>
          </cell>
          <cell r="E36">
            <v>1008.76</v>
          </cell>
          <cell r="F36">
            <v>75959.628</v>
          </cell>
        </row>
        <row r="37">
          <cell r="A37" t="str">
            <v>2.17</v>
          </cell>
          <cell r="B37" t="str">
            <v>Trabe  (T-3) de 25.0 x 60.0 cm, a base de concreto reforzado, armada con 10 varillas del #4, 2 varillas del #3 y estribos de varilla del #3 @ 20 cm.
Incluye: Suministro de materiales,  acero de refuerzo según planos estructurales,  cimbrado,  vaciado y vi</v>
          </cell>
          <cell r="C37" t="str">
            <v>ML</v>
          </cell>
          <cell r="D37" t="str">
            <v>32.55</v>
          </cell>
          <cell r="E37">
            <v>997.65</v>
          </cell>
          <cell r="F37">
            <v>32473.507499999996</v>
          </cell>
        </row>
        <row r="38">
          <cell r="A38" t="str">
            <v>2.18</v>
          </cell>
          <cell r="B38" t="str">
            <v>Trabe  (T-4) de 25.0 x 60.0 cm, a base de concreto reforzado, armada con 6 varillas del #4, 2 varillas del #3 y estribos de varilla del #3 @ 20 cm.
Incluye: Suministro de materiales,  acero de refuerzo según planos estructurales,  cimbrado,  vaciado y vib</v>
          </cell>
          <cell r="C38" t="str">
            <v>ML</v>
          </cell>
          <cell r="D38" t="str">
            <v>27.5</v>
          </cell>
          <cell r="E38">
            <v>997.65</v>
          </cell>
          <cell r="F38">
            <v>27435.375</v>
          </cell>
        </row>
        <row r="39">
          <cell r="A39" t="str">
            <v>2.19</v>
          </cell>
          <cell r="B39" t="str">
            <v>Trabe  (T-5) de 25.0 x 50.0 cm, a base de concreto reforzado, armada con 6 varillas del #4, 2 varillas del #3 y estribos de varilla del #3 @ 20 cm.
Incluye: Suministro de materiales,  acero de refuerzo según planos estructurales,  cimbrado,  vaciado y vib</v>
          </cell>
          <cell r="C39" t="str">
            <v>ML</v>
          </cell>
          <cell r="D39" t="str">
            <v>52.25</v>
          </cell>
          <cell r="E39">
            <v>956.01</v>
          </cell>
          <cell r="F39">
            <v>49951.5225</v>
          </cell>
        </row>
        <row r="40">
          <cell r="A40" t="str">
            <v>2.20</v>
          </cell>
          <cell r="B40" t="str">
            <v>Trabe  (T-6) de 12 x 40 cm, a base de concreto reforzado, armada con 4 varillas del #4 y estribos de varilla del #3 @ 20 cm según planos estructurales.
Incluye: Suministro de materiales,  acero de refuerzo según planos estructurales,  cimbrado,  vaciado y</v>
          </cell>
          <cell r="C40" t="str">
            <v>ML</v>
          </cell>
          <cell r="D40" t="str">
            <v>2.7</v>
          </cell>
          <cell r="E40">
            <v>895.23</v>
          </cell>
          <cell r="F40">
            <v>2417.121</v>
          </cell>
        </row>
        <row r="41">
          <cell r="A41" t="str">
            <v>2.21</v>
          </cell>
          <cell r="B41" t="str">
            <v>Muro de block hueco de 12x20x40 cm, acabado común, asentado con mortero cemento - arena proporción 1:4, a nivel de desplante, hasta una altura de 3 a 6 m.
Incluye:Suministro de material, mano de obra, herramientas y desperdicios.</v>
          </cell>
          <cell r="C41" t="str">
            <v>M2</v>
          </cell>
          <cell r="D41" t="str">
            <v>847.06</v>
          </cell>
          <cell r="E41">
            <v>198.33</v>
          </cell>
          <cell r="F41">
            <v>167997.4098</v>
          </cell>
        </row>
        <row r="42">
          <cell r="A42" t="str">
            <v>2.22</v>
          </cell>
          <cell r="B42" t="str">
            <v>Losa maciza de concreto reforzado de 10 cm de espesor, a base de concreto f’c=200 kg/cm2, armada con varillas  del #3 @ 20 cm en ambos sentidos y bastones con varilla del #3 @ 20 cm.
Incluye: Suministro de materiales, cimbrado, descimbrado, silleta, ancla</v>
          </cell>
          <cell r="C42" t="str">
            <v>M2</v>
          </cell>
          <cell r="D42" t="str">
            <v>499.3</v>
          </cell>
          <cell r="E42">
            <v>465.98</v>
          </cell>
          <cell r="F42">
            <v>232663.814</v>
          </cell>
        </row>
        <row r="43">
          <cell r="A43" t="str">
            <v>2.23</v>
          </cell>
          <cell r="B43" t="str">
            <v>Zarpeo en muros con mortero cemento-arena proporción 1:4 de 2 cm de espesor promedio.
Incluye: Suministro de materiales, fabricación, colocación, herramienta y desperdicio.</v>
          </cell>
          <cell r="C43" t="str">
            <v>M2</v>
          </cell>
          <cell r="D43" t="str">
            <v>1694.12</v>
          </cell>
          <cell r="E43">
            <v>129.31</v>
          </cell>
          <cell r="F43">
            <v>219066.6572</v>
          </cell>
        </row>
        <row r="44">
          <cell r="A44" t="str">
            <v>2.24</v>
          </cell>
          <cell r="B44" t="str">
            <v>Zarpeo en techos con mortero cemento-arena proporción 1:4 de 2 cm de espesor promedio.
Incluye: Suministro de materiales, fabricación, colocación, herramienta y desperdicio.</v>
          </cell>
          <cell r="C44" t="str">
            <v>M2</v>
          </cell>
          <cell r="D44" t="str">
            <v>499.3</v>
          </cell>
          <cell r="E44">
            <v>129.31</v>
          </cell>
          <cell r="F44">
            <v>64564.483</v>
          </cell>
        </row>
        <row r="45">
          <cell r="A45" t="str">
            <v>2.25</v>
          </cell>
          <cell r="B45" t="str">
            <v>Emboquillados para muros con mortero cemento - arena proporción 1:4, con un espesor de 2 cm.
Incluye: suministro de materiales, mano de obra, herramienta y desperdicio.
No Incluye: texturizado, acabados y pintura.</v>
          </cell>
          <cell r="C45" t="str">
            <v>M2</v>
          </cell>
          <cell r="D45" t="str">
            <v>369.5</v>
          </cell>
          <cell r="E45">
            <v>54.32</v>
          </cell>
          <cell r="F45">
            <v>20071.24</v>
          </cell>
        </row>
        <row r="46">
          <cell r="A46" t="str">
            <v>2.26</v>
          </cell>
          <cell r="B46" t="str">
            <v>Entortado en losa con mortero cemento-arena proporción 1:4 de 3.5 cm de espesor promedio acabado a cepillo.
Incluye: Mano de obra y todo lo que se requiera para su correcta colocación.</v>
          </cell>
          <cell r="C46" t="str">
            <v>M2</v>
          </cell>
          <cell r="D46" t="str">
            <v>569.9</v>
          </cell>
          <cell r="E46">
            <v>129.31</v>
          </cell>
          <cell r="F46">
            <v>73693.769</v>
          </cell>
        </row>
        <row r="47">
          <cell r="A47" t="str">
            <v>2.27</v>
          </cell>
          <cell r="B47" t="str">
            <v>Impermeabilizante acrílico con una membrana, 5 años.
Incluye: Suministro y 2 capas de colocación.</v>
          </cell>
          <cell r="C47" t="str">
            <v>M2</v>
          </cell>
          <cell r="D47" t="str">
            <v>569.9</v>
          </cell>
          <cell r="E47">
            <v>128.56</v>
          </cell>
          <cell r="F47">
            <v>73266.344</v>
          </cell>
        </row>
        <row r="48">
          <cell r="A48" t="str">
            <v>2.28</v>
          </cell>
          <cell r="B48" t="str">
            <v>Escalera de concreto, armado con escalones de 28 cm de huella  y 18 cm de peralte y losa de 10 cm espesor empotrada en muro, armado con varillas de 4 @ 15 cm corridas y bastones de varillas del #3 @20 cm.
Incluye: Suministro de materiales,  acero de refue</v>
          </cell>
          <cell r="C48" t="str">
            <v>M2</v>
          </cell>
          <cell r="D48" t="str">
            <v>25.42</v>
          </cell>
          <cell r="E48">
            <v>1234.87</v>
          </cell>
          <cell r="F48">
            <v>31390.395399999998</v>
          </cell>
        </row>
        <row r="49">
          <cell r="A49" t="str">
            <v>2.29A</v>
          </cell>
          <cell r="B49" t="str">
            <v>FRIME DE CONCRETO ARMADO</v>
          </cell>
          <cell r="C49" t="str">
            <v>M2</v>
          </cell>
          <cell r="D49" t="str">
            <v>568.50</v>
          </cell>
          <cell r="E49">
            <v>231.87</v>
          </cell>
          <cell r="F49">
            <v>131818.095</v>
          </cell>
        </row>
        <row r="50">
          <cell r="A50" t="str">
            <v>2.29B</v>
          </cell>
          <cell r="B50" t="str">
            <v>SUMINISTRO E INSTALACION DE EMPASTADO DE 3 A 4 CMS. A BASE DE CEMENTO ARENA Y AGUA HERRAMIENTA, MATERIALES Y MANO DE OBRA</v>
          </cell>
          <cell r="C50" t="str">
            <v>M2</v>
          </cell>
          <cell r="D50" t="str">
            <v>1180.88</v>
          </cell>
          <cell r="E50">
            <v>107.65</v>
          </cell>
          <cell r="F50">
            <v>127121.73200000002</v>
          </cell>
        </row>
        <row r="51">
          <cell r="A51" t="str">
            <v>2.30</v>
          </cell>
          <cell r="B51" t="str">
            <v>SUMINISTRO A INSTALACION DE BLOCK DE 6" CURADO A VAPOR ASENTADO CON MEZCLA DE CEMENTO ARENA, HERRAMIENTA,  MATERIAL Y MANO DE OBRA</v>
          </cell>
          <cell r="C51" t="str">
            <v>M2</v>
          </cell>
          <cell r="D51" t="str">
            <v>1346.70</v>
          </cell>
          <cell r="E51">
            <v>207.87</v>
          </cell>
          <cell r="F51">
            <v>279938.52900000004</v>
          </cell>
        </row>
        <row r="52">
          <cell r="A52" t="str">
            <v>2.31</v>
          </cell>
          <cell r="B52" t="str">
            <v>SUMINISRO E INSTALACION DE CERRAMIENTOS DE 15 X 20 CMS. ARMADOS CON VRS. DE 3/8" Y ANILLOS DE 1/4" @ 20 CMS. HERRAMIENTA, MATERIAL Y MANO DE OBRA</v>
          </cell>
          <cell r="C52" t="str">
            <v>ML</v>
          </cell>
          <cell r="D52" t="str">
            <v>377.75</v>
          </cell>
          <cell r="E52">
            <v>254.38</v>
          </cell>
          <cell r="F52">
            <v>96092.045</v>
          </cell>
        </row>
        <row r="53">
          <cell r="A53" t="str">
            <v>2.32</v>
          </cell>
          <cell r="B53" t="str">
            <v>SUMINISTRO E INSTALACION DE SARPEO Y AFINE EN MUROS A BASE DE MORTERO CEMENTO, ARENA, AGUA HERRAMIENTA, MATERIAL Y MANO DE OBRA.</v>
          </cell>
          <cell r="C53" t="str">
            <v>M2</v>
          </cell>
          <cell r="D53">
            <v>500</v>
          </cell>
          <cell r="E53">
            <v>139.88</v>
          </cell>
          <cell r="F53">
            <v>69940</v>
          </cell>
        </row>
        <row r="54">
          <cell r="A54" t="str">
            <v>2.33</v>
          </cell>
          <cell r="B54" t="str">
            <v>FORJADO DE SECCION DE ESCALERA SEGÚN DISEÑO  DE CONCRETO ARMADO DESARROYANDO  UNA ALTURA DE 3.45 CMS. HERRAMIENTA, MATERIALES Y MANO DE OBRA.</v>
          </cell>
          <cell r="C54" t="str">
            <v>LOTE</v>
          </cell>
          <cell r="D54">
            <v>1</v>
          </cell>
          <cell r="E54">
            <v>65789.01</v>
          </cell>
          <cell r="F54">
            <v>65789.01</v>
          </cell>
        </row>
        <row r="55">
          <cell r="A55">
            <v>2.5</v>
          </cell>
          <cell r="B55" t="str">
            <v>Excavación con equipo manual de 0.00 a 1.20 m. de profundidad en material tipo “B”,; Incluye: afine de fondo, taludes y mano de obra.</v>
          </cell>
          <cell r="C55" t="str">
            <v>M3</v>
          </cell>
          <cell r="D55">
            <v>161.28</v>
          </cell>
          <cell r="E55">
            <v>252.03</v>
          </cell>
          <cell r="F55">
            <v>40647.3984</v>
          </cell>
        </row>
        <row r="56">
          <cell r="A56">
            <v>2.51</v>
          </cell>
          <cell r="B56" t="str">
            <v>Relleno y compactación con material producto de las excavaciones en área de cimentación. Incluye: regado con agua, compactado manual o con bailarina.</v>
          </cell>
          <cell r="C56" t="str">
            <v>M3</v>
          </cell>
          <cell r="D56">
            <v>43.89</v>
          </cell>
          <cell r="E56">
            <v>112.7</v>
          </cell>
          <cell r="F56">
            <v>4946.403</v>
          </cell>
        </row>
        <row r="57">
          <cell r="A57">
            <v>2.53</v>
          </cell>
          <cell r="B57" t="str">
            <v>Construcción de losa y firme de concreto de 20 cms de espesor para cisterna f`c= 250 kg/cm2, incluye impermeabilizante integral, armado con doble parrilla de acero de refuerzo fy= 4200 Kg/cm2 No 4 @ 20 cms, incluye. Cimbra, acero, concreto, mano de obra y</v>
          </cell>
          <cell r="C57" t="str">
            <v>M2</v>
          </cell>
          <cell r="D57">
            <v>97.8</v>
          </cell>
          <cell r="E57">
            <v>816.23</v>
          </cell>
          <cell r="F57">
            <v>79827.294</v>
          </cell>
        </row>
        <row r="58">
          <cell r="A58">
            <v>2.54</v>
          </cell>
          <cell r="B58" t="str">
            <v>Construcción de muro de concreto de 20 cms de espesor para cisterna f`c= 250 kg/cm2, incluye impermeabilizante integral, armado con doble parrilla de acero de refuerzo fy= 4200 Kg/cm2 No 4 @ 20 cms, incluye. Cimbra, acero, concreto, mano de obra y lo nece</v>
          </cell>
          <cell r="C58" t="str">
            <v>M2</v>
          </cell>
          <cell r="D58">
            <v>62.4</v>
          </cell>
          <cell r="E58">
            <v>1016.437</v>
          </cell>
          <cell r="F58">
            <v>63425.6688</v>
          </cell>
        </row>
        <row r="59">
          <cell r="A59">
            <v>2.55</v>
          </cell>
          <cell r="B59" t="str">
            <v>suministro y fabricacion de cuello en losa para colocacion de contramarco de 0.80 x 0.80 mts., y 0.15 cm. de altura, incluye: contramarco a base de angulo de 1 1/2" x 1/4" con anclas para embeberse en losa pintado con anticorrosivo econo primer de sherwin</v>
          </cell>
          <cell r="C59" t="str">
            <v>PZA.</v>
          </cell>
          <cell r="D59">
            <v>2</v>
          </cell>
          <cell r="E59">
            <v>991.57</v>
          </cell>
          <cell r="F59">
            <v>1983.14</v>
          </cell>
        </row>
        <row r="60">
          <cell r="A60">
            <v>2.56</v>
          </cell>
          <cell r="B60" t="str">
            <v>suministro e instalacion de tapa metalica para cisterna de 0.80 x 0.80, a base de placa antiderrapante de 1/4" , con marco y refuerzos a base de angulo de 1 1/4" x 1/4", incluye: 2 jaladeras a base de redondo liso de 1/2", pintado con anticorrosivo econo </v>
          </cell>
          <cell r="C60" t="str">
            <v>PZA.</v>
          </cell>
          <cell r="D60">
            <v>2</v>
          </cell>
          <cell r="E60">
            <v>1802.93</v>
          </cell>
          <cell r="F60">
            <v>3605.86</v>
          </cell>
        </row>
        <row r="61">
          <cell r="A61">
            <v>2.57</v>
          </cell>
          <cell r="B61" t="str">
            <v>suministro e instalacion de peldaños a base de varilla redondo liso de 1/2" en forma de "u"  de 0.30 x 0.15 cm. con anclas para embeberse en el muro de concreto,  incluye: pintado con anticorrosivo econo primer de sherwin williams linea e61 color gris y e</v>
          </cell>
          <cell r="C61" t="str">
            <v>PZA.</v>
          </cell>
          <cell r="D61">
            <v>14</v>
          </cell>
          <cell r="E61">
            <v>75.9</v>
          </cell>
          <cell r="F61">
            <v>1062.6000000000001</v>
          </cell>
        </row>
        <row r="62">
          <cell r="A62">
            <v>2.58</v>
          </cell>
          <cell r="B62" t="str">
            <v>suministro e instalacion de recubrimiento epoxico mca. nervion, mod. aquacolor 300 epoxico catalizado, en interior de cisterna, incluye: adelgazadores, limpieza de superficie, preparacion, herramienta,   mano de obra, desperdicios, acarreos, elevaciones, </v>
          </cell>
          <cell r="C62" t="str">
            <v>M2</v>
          </cell>
          <cell r="D62">
            <v>90</v>
          </cell>
          <cell r="E62">
            <v>520.5</v>
          </cell>
          <cell r="F62">
            <v>46845</v>
          </cell>
        </row>
        <row r="63">
          <cell r="A63">
            <v>2.59</v>
          </cell>
          <cell r="B63" t="str">
            <v>suministro y aplicación de sellotex por fuera de cisterna, incluye: preparación de la superficie, resanes, sello,  las manos necesarias de sellotex  para cubrir uniformemente la superficie, andamios, proteger con lonas o plásticos los pisos y estructuras </v>
          </cell>
          <cell r="C63" t="str">
            <v>M2</v>
          </cell>
          <cell r="D63">
            <v>56</v>
          </cell>
          <cell r="E63">
            <v>141.4</v>
          </cell>
          <cell r="F63">
            <v>7918.400000000001</v>
          </cell>
        </row>
        <row r="64">
          <cell r="E64" t="str">
            <v>Sub-total de albañileria $</v>
          </cell>
          <cell r="F64">
            <v>3041476.1882999996</v>
          </cell>
        </row>
        <row r="66">
          <cell r="A66">
            <v>3</v>
          </cell>
          <cell r="B66" t="str">
            <v>ACABADOS</v>
          </cell>
        </row>
        <row r="67">
          <cell r="A67" t="str">
            <v>3.01</v>
          </cell>
          <cell r="B67" t="str">
            <v>Suministro e instalacion de piso ceramico de 40 x40 cms. colocado a hueso incluye herramienta materiales y mano de obra</v>
          </cell>
          <cell r="C67" t="str">
            <v>M2.</v>
          </cell>
          <cell r="D67" t="str">
            <v>512.13</v>
          </cell>
          <cell r="E67">
            <v>287.91</v>
          </cell>
          <cell r="F67">
            <v>147447.3483</v>
          </cell>
        </row>
        <row r="68">
          <cell r="A68" t="str">
            <v>3.02</v>
          </cell>
          <cell r="B68" t="str">
            <v>Suministro e instalacion de azulejo en muros de baño de 40 x 40 cms. colocado a hueso incluye herramienta materiales y mano de obra</v>
          </cell>
          <cell r="C68" t="str">
            <v>M2.</v>
          </cell>
          <cell r="D68" t="str">
            <v>88.65</v>
          </cell>
          <cell r="E68">
            <v>277.23</v>
          </cell>
          <cell r="F68">
            <v>24576.439500000004</v>
          </cell>
        </row>
        <row r="69">
          <cell r="A69" t="str">
            <v>3.03</v>
          </cell>
          <cell r="B69" t="str">
            <v>Suministro de plafon registrable con suspensión visible de 61 x61 mca. amstrong incluye herramienta materiales y mano de obra</v>
          </cell>
          <cell r="C69" t="str">
            <v>M2.</v>
          </cell>
          <cell r="D69" t="str">
            <v>324.27</v>
          </cell>
          <cell r="E69">
            <v>291.67</v>
          </cell>
          <cell r="F69">
            <v>94579.8309</v>
          </cell>
        </row>
        <row r="70">
          <cell r="A70" t="str">
            <v>3.04</v>
          </cell>
          <cell r="B70" t="str">
            <v>Suministro e instalacion de plafon de panel de yeso (tablarroca )en areas de cielo perimetral incluye material herramienta y mano de obra </v>
          </cell>
          <cell r="C70" t="str">
            <v>M2.</v>
          </cell>
          <cell r="D70" t="str">
            <v>440.00</v>
          </cell>
          <cell r="E70">
            <v>289.71</v>
          </cell>
          <cell r="F70">
            <v>127472.4</v>
          </cell>
        </row>
        <row r="71">
          <cell r="A71" t="str">
            <v>3.05</v>
          </cell>
          <cell r="B71" t="str">
            <v>Suministro y aplicación de yeso sobre muros interiores incluye herramienta materiales y mano de obra</v>
          </cell>
          <cell r="C71" t="str">
            <v>M2.</v>
          </cell>
          <cell r="D71" t="str">
            <v>1335.50</v>
          </cell>
          <cell r="E71">
            <v>101.23</v>
          </cell>
          <cell r="F71">
            <v>135192.665</v>
          </cell>
        </row>
        <row r="72">
          <cell r="A72" t="str">
            <v>3.06</v>
          </cell>
          <cell r="B72" t="str">
            <v>Suministro y aplicación de zarpeo y afine sobre muros exteriores incluye herramientas materiales y mano de obra</v>
          </cell>
          <cell r="C72" t="str">
            <v>M2.</v>
          </cell>
          <cell r="D72">
            <v>846.7</v>
          </cell>
          <cell r="E72">
            <v>139.88</v>
          </cell>
          <cell r="F72">
            <v>118436.39600000001</v>
          </cell>
        </row>
        <row r="73">
          <cell r="A73" t="str">
            <v>3.07</v>
          </cell>
          <cell r="B73" t="str">
            <v>Suministro e instalacion de pintura vinilica a dos manos marca. berelinte color claro en el interior y exterior de muros y cielos herramienta, materiales y mano de obra.</v>
          </cell>
          <cell r="C73" t="str">
            <v>M2.</v>
          </cell>
          <cell r="D73">
            <v>3122.1</v>
          </cell>
          <cell r="E73">
            <v>46.77</v>
          </cell>
          <cell r="F73">
            <v>146020.617</v>
          </cell>
        </row>
        <row r="74">
          <cell r="B74" t="str">
            <v>Suministro e instalacion de barra de marmol de 235 x 61 cmspara recibir ovalines de baño, incluye estructura metalica para soporte según muestra aprobada.</v>
          </cell>
          <cell r="D74">
            <v>2</v>
          </cell>
          <cell r="E74">
            <v>15987.09</v>
          </cell>
          <cell r="F74">
            <v>793725.6967000001</v>
          </cell>
        </row>
        <row r="76">
          <cell r="A76">
            <v>4</v>
          </cell>
          <cell r="B76" t="str">
            <v>MUEBLES PARA BAÑO Y ACCESORIOS</v>
          </cell>
        </row>
        <row r="77">
          <cell r="A77">
            <v>4.01</v>
          </cell>
          <cell r="B77" t="str">
            <v>Suministro e instalacon  de sanitario con asiento mca. lamosa mod. one pice palermo  incluye herrajes de instalacion herramienta, materiales y mano de obra.</v>
          </cell>
          <cell r="C77" t="str">
            <v>PZA</v>
          </cell>
          <cell r="D77">
            <v>5</v>
          </cell>
          <cell r="E77">
            <v>1188.85</v>
          </cell>
          <cell r="F77">
            <v>5944.25</v>
          </cell>
        </row>
        <row r="78">
          <cell r="A78" t="str">
            <v>4.02</v>
          </cell>
          <cell r="B78" t="str">
            <v>Suministro e instalacion de mingitorio mca. orion mod. ceres con trampa integrada incluye herrajes  de instalacion y herramienta</v>
          </cell>
          <cell r="C78" t="str">
            <v>PZA</v>
          </cell>
          <cell r="D78">
            <v>2</v>
          </cell>
          <cell r="E78">
            <v>1588.94</v>
          </cell>
          <cell r="F78">
            <v>3177.88</v>
          </cell>
        </row>
        <row r="79">
          <cell r="A79" t="str">
            <v>4.03</v>
          </cell>
          <cell r="B79" t="str">
            <v>Suministro e instalacion de llave fluxometro para mingitorio mca. helvex mod. 185-19  según muestra mod. argos tv. 396 cromo mca. helvex  incluye herrajes de instalacion herramienta, materiales y mano de obra.</v>
          </cell>
          <cell r="C79" t="str">
            <v>PZA</v>
          </cell>
          <cell r="D79">
            <v>2</v>
          </cell>
          <cell r="E79">
            <v>2656.59</v>
          </cell>
          <cell r="F79">
            <v>5313.18</v>
          </cell>
        </row>
        <row r="80">
          <cell r="A80" t="str">
            <v>4.04</v>
          </cell>
          <cell r="B80" t="str">
            <v>Suministro e instalacion de lavabo ceramico mca. lamosa mod. ovalin fiesta incluye herrajes de instalacion herramienta materiales y mano de obra</v>
          </cell>
          <cell r="C80" t="str">
            <v>PZA</v>
          </cell>
          <cell r="D80">
            <v>4</v>
          </cell>
          <cell r="E80">
            <v>607.35</v>
          </cell>
          <cell r="F80">
            <v>2429.4</v>
          </cell>
        </row>
        <row r="81">
          <cell r="A81" t="str">
            <v>4.05</v>
          </cell>
          <cell r="B81" t="str">
            <v>Suministro e instalacion de llave mezcladora electronica para lavabo de sensor  según muestra mod. argos tv. 396 cromo mca. helvex  incluye herrajes de instalacion herramienta, materiales y mano de obra.</v>
          </cell>
          <cell r="C81" t="str">
            <v>PZA</v>
          </cell>
          <cell r="D81">
            <v>4</v>
          </cell>
          <cell r="E81">
            <v>4289.65</v>
          </cell>
          <cell r="F81">
            <v>17158.6</v>
          </cell>
        </row>
        <row r="82">
          <cell r="A82" t="str">
            <v>4.06</v>
          </cell>
          <cell r="B82" t="str">
            <v>Suministro e instalacion de regadera para baño tipo monomando con cebolleta modelo: según muestra herramienta, materiales y mano de obra.</v>
          </cell>
          <cell r="C82" t="str">
            <v>LOTE</v>
          </cell>
          <cell r="D82">
            <v>1</v>
          </cell>
          <cell r="E82">
            <v>4324.65</v>
          </cell>
          <cell r="F82">
            <v>4324.65</v>
          </cell>
        </row>
        <row r="83">
          <cell r="A83" t="str">
            <v>4.07</v>
          </cell>
          <cell r="B83" t="str">
            <v>Suministro e instalacion de espejo de 235 x 110 cms según muestra aprobada con marco según muestra sobre lavabo herramienta, materiales y manod de obra.</v>
          </cell>
          <cell r="C83" t="str">
            <v>LOTE</v>
          </cell>
          <cell r="D83">
            <v>2</v>
          </cell>
          <cell r="E83">
            <v>2290.87</v>
          </cell>
          <cell r="F83">
            <v>4581.74</v>
          </cell>
        </row>
        <row r="84">
          <cell r="A84" t="str">
            <v>4.08</v>
          </cell>
          <cell r="B84" t="str">
            <v>Suministro e instalacion de coladeras de piso mca. helvex mod. 5424 cromo incluye herrajes de instalacion herramienta materiales y mano de obra</v>
          </cell>
          <cell r="C84" t="str">
            <v>PZA</v>
          </cell>
          <cell r="D84">
            <v>4</v>
          </cell>
          <cell r="E84">
            <v>890.76</v>
          </cell>
          <cell r="F84">
            <v>3563.04</v>
          </cell>
        </row>
        <row r="85">
          <cell r="E85" t="str">
            <v>Sub-total de muebles de baño y accesorios $</v>
          </cell>
          <cell r="F85">
            <v>46492.74</v>
          </cell>
        </row>
        <row r="87">
          <cell r="A87">
            <v>5</v>
          </cell>
          <cell r="B87" t="str">
            <v>ALUMINIO Y CARPINTERIA</v>
          </cell>
        </row>
        <row r="88">
          <cell r="A88" t="str">
            <v>5.01</v>
          </cell>
          <cell r="B88" t="str">
            <v>Puertas de vidrio de 9 mm. templado en area de entrada principal en dos hojas claro de 186 x 247 con herrajes  material y mano de obra.</v>
          </cell>
          <cell r="C88" t="str">
            <v>LOTE</v>
          </cell>
          <cell r="D88">
            <v>1</v>
          </cell>
          <cell r="E88">
            <v>28396.76</v>
          </cell>
          <cell r="F88">
            <v>28396.76</v>
          </cell>
        </row>
        <row r="89">
          <cell r="A89" t="str">
            <v>5.02</v>
          </cell>
          <cell r="B89" t="str">
            <v>Fijos laterales de entrada principal en vidrio de 9 mm. con perfiles de aluminio material y mano de obra.</v>
          </cell>
          <cell r="C89" t="str">
            <v>LOTE</v>
          </cell>
          <cell r="D89">
            <v>1</v>
          </cell>
          <cell r="E89">
            <v>4567.76</v>
          </cell>
          <cell r="F89">
            <v>4567.76</v>
          </cell>
        </row>
        <row r="90">
          <cell r="A90" t="str">
            <v>5.03</v>
          </cell>
          <cell r="B90" t="str">
            <v>Ventana fijo de aluminio de 3" y vidrio claro de 6 mm. según diseño en medidas de claro 60 x 247 material y mano de obra.</v>
          </cell>
          <cell r="C90" t="str">
            <v>PZA</v>
          </cell>
          <cell r="D90">
            <v>9</v>
          </cell>
          <cell r="E90">
            <v>1704.3</v>
          </cell>
          <cell r="F90">
            <v>15338.699999999999</v>
          </cell>
        </row>
        <row r="91">
          <cell r="A91" t="str">
            <v>5.04</v>
          </cell>
          <cell r="B91" t="str">
            <v>Ventana fijo de aluminio de 3" y vidrio claro de 6 mm. según diseño en medidas de claro 182  x 247 material y mano de obra.</v>
          </cell>
          <cell r="C91" t="str">
            <v>PZA</v>
          </cell>
          <cell r="D91">
            <v>2</v>
          </cell>
          <cell r="E91">
            <v>5169.710000000001</v>
          </cell>
          <cell r="F91">
            <v>10339.420000000002</v>
          </cell>
        </row>
        <row r="92">
          <cell r="A92" t="str">
            <v>5.05</v>
          </cell>
          <cell r="B92" t="str">
            <v>Ventana fijo de aluminio de 3" y vidrio claro de 6 mm. según diseño en medidas de claro 232  x 247 material y mano de obra.</v>
          </cell>
          <cell r="C92" t="str">
            <v>PZA</v>
          </cell>
          <cell r="D92">
            <v>2</v>
          </cell>
          <cell r="E92">
            <v>6589.96</v>
          </cell>
          <cell r="F92">
            <v>13179.92</v>
          </cell>
        </row>
        <row r="93">
          <cell r="A93" t="str">
            <v>5.06</v>
          </cell>
          <cell r="B93" t="str">
            <v>Ventana fijo de aluminio de 3" y vidrio claro de 6 mm. según diseño en medidas de claro 150  x 134 material y mano de obra.</v>
          </cell>
          <cell r="C93" t="str">
            <v>PZA</v>
          </cell>
          <cell r="D93">
            <v>3</v>
          </cell>
          <cell r="E93">
            <v>2311.5000000000005</v>
          </cell>
          <cell r="F93">
            <v>6934.500000000002</v>
          </cell>
        </row>
        <row r="94">
          <cell r="A94" t="str">
            <v>5.07</v>
          </cell>
          <cell r="B94" t="str">
            <v>Ventana fijo de aluminio de 3" y vidrio claro de 6 mm. según diseño en medidas de claro 186  x 247 material y mano de obra.</v>
          </cell>
          <cell r="C94" t="str">
            <v>PZA</v>
          </cell>
          <cell r="D94">
            <v>1</v>
          </cell>
          <cell r="E94">
            <v>5283.330000000001</v>
          </cell>
          <cell r="F94">
            <v>5283.330000000001</v>
          </cell>
        </row>
        <row r="95">
          <cell r="A95" t="str">
            <v>5.08</v>
          </cell>
          <cell r="B95" t="str">
            <v>Ventana fijo de aluminio de 3" y vidrio claro de 6 mm. según diseño en medidas de claro 178  x 247 material y mano de obra.</v>
          </cell>
          <cell r="C95" t="str">
            <v>PZA</v>
          </cell>
          <cell r="D95">
            <v>2</v>
          </cell>
          <cell r="E95">
            <v>5056.09</v>
          </cell>
          <cell r="F95">
            <v>10112.18</v>
          </cell>
        </row>
        <row r="96">
          <cell r="A96" t="str">
            <v>5.09</v>
          </cell>
          <cell r="B96" t="str">
            <v>Ventana fijo de aluminio de 3" y vidrio claro de 6 mm. según diseño en medidas de claro 192  x 134 material y mano de obra.</v>
          </cell>
          <cell r="C96" t="str">
            <v>PZA</v>
          </cell>
          <cell r="D96">
            <v>3</v>
          </cell>
          <cell r="E96">
            <v>2958.72</v>
          </cell>
          <cell r="F96">
            <v>8876.16</v>
          </cell>
        </row>
        <row r="97">
          <cell r="A97" t="str">
            <v>5.10</v>
          </cell>
          <cell r="B97" t="str">
            <v>Ventana fijo de aluminio de 3" y vidrio claro de 6 mm. según diseño en medidas de claro 380  x 247 material y mano de obra.</v>
          </cell>
          <cell r="C97" t="str">
            <v>PZA</v>
          </cell>
          <cell r="D97">
            <v>1</v>
          </cell>
          <cell r="E97">
            <v>10793.900000000001</v>
          </cell>
          <cell r="F97">
            <v>10793.900000000001</v>
          </cell>
        </row>
        <row r="98">
          <cell r="A98" t="str">
            <v>5.11</v>
          </cell>
          <cell r="B98" t="str">
            <v>Ventana fijo de aluminio de 3" y vidrio claro de 6 mm. según diseño en medidas de claro 568 x 247 material y mano de obra.</v>
          </cell>
          <cell r="C98" t="str">
            <v>PZA</v>
          </cell>
          <cell r="D98">
            <v>1</v>
          </cell>
          <cell r="E98">
            <v>16134.04</v>
          </cell>
          <cell r="F98">
            <v>16134.04</v>
          </cell>
        </row>
        <row r="99">
          <cell r="A99" t="str">
            <v>5.12</v>
          </cell>
          <cell r="B99" t="str">
            <v>Ventana fijo de aluminio de 3" y vidrio claro de 6 mm. según diseño en medidas de claro 60 x 60 material y mano de obra.</v>
          </cell>
          <cell r="C99" t="str">
            <v>PZA</v>
          </cell>
          <cell r="D99">
            <v>16</v>
          </cell>
          <cell r="E99">
            <v>414</v>
          </cell>
          <cell r="F99">
            <v>6624</v>
          </cell>
        </row>
        <row r="100">
          <cell r="A100" t="str">
            <v>5.13</v>
          </cell>
          <cell r="B100" t="str">
            <v>Ventana fijo de aluminio de 3" y vidrio claro de 6 mm. según diseño en medidas de claro 832 x 247 en 7 fijos  material y mano de obra.</v>
          </cell>
          <cell r="C100" t="str">
            <v>PZA</v>
          </cell>
          <cell r="D100">
            <v>1</v>
          </cell>
          <cell r="E100">
            <v>23632.960000000003</v>
          </cell>
          <cell r="F100">
            <v>23632.960000000003</v>
          </cell>
        </row>
        <row r="101">
          <cell r="A101" t="str">
            <v>5.14</v>
          </cell>
          <cell r="B101" t="str">
            <v>Ventana fijo de aluminio de 3" y vidrio claro de 6 mm. según diseño en medidas de claro 149x 226   material y mano de obra.</v>
          </cell>
          <cell r="C101" t="str">
            <v>PZA</v>
          </cell>
          <cell r="D101">
            <v>1</v>
          </cell>
          <cell r="E101">
            <v>3872.5099999999993</v>
          </cell>
          <cell r="F101">
            <v>3872.5099999999993</v>
          </cell>
        </row>
        <row r="102">
          <cell r="A102" t="str">
            <v>5.15</v>
          </cell>
          <cell r="B102" t="str">
            <v>Ventana fijo de aluminio de 3" y vidrio claro de 6 mm. según diseño en medidas de claro 50 x 200   material y mano de obra.</v>
          </cell>
          <cell r="C102" t="str">
            <v>PZA</v>
          </cell>
          <cell r="D102">
            <v>3</v>
          </cell>
          <cell r="E102">
            <v>1150</v>
          </cell>
          <cell r="F102">
            <v>3450</v>
          </cell>
        </row>
        <row r="103">
          <cell r="A103" t="str">
            <v>5.16</v>
          </cell>
          <cell r="B103" t="str">
            <v>Puertas  de aluminio de 3" y vidrio claro de 6 mm. según diseño en medidas de claro 186 x 247   material y mano de obra.</v>
          </cell>
          <cell r="C103" t="str">
            <v>PZA</v>
          </cell>
          <cell r="D103">
            <v>2</v>
          </cell>
          <cell r="E103">
            <v>5725.08</v>
          </cell>
          <cell r="F103">
            <v>11450.16</v>
          </cell>
        </row>
        <row r="104">
          <cell r="A104" t="str">
            <v>5.17</v>
          </cell>
          <cell r="B104" t="str">
            <v>Puertas  de aluminio de 3" y vidrio claro de 6 mm. según diseño en medidas de claro 186 x 226  material y mano de obra.</v>
          </cell>
          <cell r="C104" t="str">
            <v>PZA</v>
          </cell>
          <cell r="D104">
            <v>2</v>
          </cell>
          <cell r="E104">
            <v>5564.01</v>
          </cell>
          <cell r="F104">
            <v>11128.02</v>
          </cell>
        </row>
        <row r="105">
          <cell r="A105" t="str">
            <v>5.18</v>
          </cell>
          <cell r="B105" t="str">
            <v>Suministro e instalacion de puertas de madera de tambor medidas de 100 x 226 con acabado en formica con marco de madera acabado en pintura esmalta mate en color de la formica incluye chapa esfera color satinado</v>
          </cell>
          <cell r="C105" t="str">
            <v>PZA</v>
          </cell>
          <cell r="D105">
            <v>12</v>
          </cell>
          <cell r="E105">
            <v>8432.12</v>
          </cell>
          <cell r="F105">
            <v>101185.44</v>
          </cell>
        </row>
        <row r="106">
          <cell r="A106" t="str">
            <v>5.19</v>
          </cell>
          <cell r="B106" t="str">
            <v>Suministro e instalacion de puertas de madera de tambor medidas de 96x 226 con acabado en formica con marco de madera acabado en pintura esmalta mate en color de la formica incluye chapa esfera color satinado</v>
          </cell>
          <cell r="C106" t="str">
            <v>PZA</v>
          </cell>
          <cell r="D106">
            <v>1</v>
          </cell>
          <cell r="E106">
            <v>8432.12</v>
          </cell>
          <cell r="F106">
            <v>8432.12</v>
          </cell>
        </row>
        <row r="107">
          <cell r="A107" t="str">
            <v>5.20</v>
          </cell>
          <cell r="B107" t="str">
            <v>Suministro e instalacion de puertas de madera de tambor medidas de 86 x 226 con acabado en formica con marco de madera acabado en pintura esmalta mate en color de la formica incluye chapa esfera color satinado</v>
          </cell>
          <cell r="C107" t="str">
            <v>PZA</v>
          </cell>
          <cell r="D107">
            <v>4</v>
          </cell>
          <cell r="E107">
            <v>8032.72</v>
          </cell>
          <cell r="F107">
            <v>32130.88</v>
          </cell>
        </row>
        <row r="108">
          <cell r="A108" t="str">
            <v>5.21</v>
          </cell>
          <cell r="B108" t="str">
            <v>Suministro e instalacion de puertas de madera de tambor medidas de 76 x 226 con acabado en formica con marco de madera acabado en pintura esmalta mate en color de la formica incluye chapa esfera color satinado</v>
          </cell>
          <cell r="C108" t="str">
            <v>PZA</v>
          </cell>
          <cell r="D108">
            <v>4</v>
          </cell>
          <cell r="E108">
            <v>7789.45</v>
          </cell>
          <cell r="F108">
            <v>31157.8</v>
          </cell>
        </row>
        <row r="109">
          <cell r="E109" t="str">
            <v>Sub-total de Aluminio y Carpinteria $</v>
          </cell>
          <cell r="F109">
            <v>363020.56</v>
          </cell>
        </row>
        <row r="111">
          <cell r="A111">
            <v>6</v>
          </cell>
          <cell r="B111" t="str">
            <v>INSTALACION HIDROSANITARIA Y GAS</v>
          </cell>
        </row>
        <row r="112">
          <cell r="A112">
            <v>6.0001</v>
          </cell>
          <cell r="B112" t="str">
            <v>TUBO DE CPVC DE 13 mm</v>
          </cell>
        </row>
        <row r="113">
          <cell r="A113">
            <v>6.0001999999999995</v>
          </cell>
          <cell r="B113" t="str">
            <v>IDEM DE 19 mm</v>
          </cell>
        </row>
        <row r="114">
          <cell r="A114">
            <v>6.000299999999999</v>
          </cell>
          <cell r="B114" t="str">
            <v>IDEM DE 25 mm</v>
          </cell>
        </row>
        <row r="115">
          <cell r="A115">
            <v>6.000399999999999</v>
          </cell>
          <cell r="B115" t="str">
            <v>IDEM DE 32 mm</v>
          </cell>
        </row>
        <row r="116">
          <cell r="A116">
            <v>6.000499999999999</v>
          </cell>
          <cell r="B116" t="str">
            <v>IDEM DE 38 mm</v>
          </cell>
        </row>
        <row r="117">
          <cell r="A117">
            <v>6.000599999999999</v>
          </cell>
          <cell r="B117" t="str">
            <v>IDEM DE 50 mm</v>
          </cell>
        </row>
        <row r="118">
          <cell r="A118">
            <v>6.000699999999998</v>
          </cell>
          <cell r="B118" t="str">
            <v>IDEM DE 64 mm</v>
          </cell>
        </row>
        <row r="119">
          <cell r="A119">
            <v>6.000799999999998</v>
          </cell>
          <cell r="B119" t="str">
            <v>IDEM DE 76 mm</v>
          </cell>
        </row>
        <row r="120">
          <cell r="A120">
            <v>6.000899999999998</v>
          </cell>
          <cell r="B120" t="str">
            <v>CONEXIONES DPVC</v>
          </cell>
        </row>
        <row r="121">
          <cell r="A121">
            <v>6.000999999999998</v>
          </cell>
          <cell r="B121" t="str">
            <v>COPLE DE CPVC CEMENTAR 13 mm</v>
          </cell>
        </row>
        <row r="122">
          <cell r="A122">
            <v>6.001099999999997</v>
          </cell>
          <cell r="B122" t="str">
            <v>IDEM DE 19 mm</v>
          </cell>
        </row>
        <row r="123">
          <cell r="A123">
            <v>6.001199999999997</v>
          </cell>
          <cell r="B123" t="str">
            <v>IDEM DE 25 mm</v>
          </cell>
        </row>
        <row r="124">
          <cell r="A124">
            <v>6.001299999999997</v>
          </cell>
          <cell r="B124" t="str">
            <v>IDEM DE 32 mm</v>
          </cell>
        </row>
        <row r="125">
          <cell r="A125">
            <v>6.001399999999997</v>
          </cell>
          <cell r="B125" t="str">
            <v>IDEM DE 38 mm</v>
          </cell>
        </row>
        <row r="126">
          <cell r="A126">
            <v>6.0014999999999965</v>
          </cell>
          <cell r="B126" t="str">
            <v>IDEM DE 50 mm</v>
          </cell>
        </row>
        <row r="127">
          <cell r="A127">
            <v>6.001599999999996</v>
          </cell>
          <cell r="B127" t="str">
            <v>IDEM DE 64 mm</v>
          </cell>
        </row>
        <row r="128">
          <cell r="A128">
            <v>6.001699999999996</v>
          </cell>
          <cell r="B128" t="str">
            <v>IDEM DE 76 mm</v>
          </cell>
        </row>
        <row r="129">
          <cell r="A129">
            <v>6.001799999999996</v>
          </cell>
          <cell r="B129" t="str">
            <v>CODO DE CPVC CEMENTAR  90º x 13 mm</v>
          </cell>
        </row>
        <row r="130">
          <cell r="A130">
            <v>6.001899999999996</v>
          </cell>
          <cell r="B130" t="str">
            <v>IDEM DE 90º x 19 mm</v>
          </cell>
        </row>
        <row r="131">
          <cell r="A131">
            <v>6.001999999999995</v>
          </cell>
          <cell r="B131" t="str">
            <v>IDEM DE 90º x 25 mm</v>
          </cell>
        </row>
        <row r="132">
          <cell r="A132">
            <v>6.002099999999995</v>
          </cell>
          <cell r="B132" t="str">
            <v>IDEM DE 90º x 32 mm</v>
          </cell>
        </row>
        <row r="133">
          <cell r="A133">
            <v>6.002199999999995</v>
          </cell>
          <cell r="B133" t="str">
            <v>IDEM DE 90º x 38 mm</v>
          </cell>
        </row>
        <row r="134">
          <cell r="A134">
            <v>6.002299999999995</v>
          </cell>
          <cell r="B134" t="str">
            <v>IDEM DE 90º x 50 mm</v>
          </cell>
        </row>
        <row r="135">
          <cell r="A135">
            <v>6.002399999999994</v>
          </cell>
          <cell r="B135" t="str">
            <v>IDEM DE 90º x 64 mm</v>
          </cell>
        </row>
        <row r="136">
          <cell r="A136">
            <v>6.002499999999994</v>
          </cell>
          <cell r="B136" t="str">
            <v>IDEM DE 90º x 76 mm</v>
          </cell>
        </row>
        <row r="137">
          <cell r="A137">
            <v>6.002599999999994</v>
          </cell>
          <cell r="B137" t="str">
            <v>CODO DE CPVC DE CEMENTAR  DE 45º x 13 mm</v>
          </cell>
        </row>
        <row r="138">
          <cell r="A138">
            <v>6.002699999999994</v>
          </cell>
          <cell r="B138" t="str">
            <v>IDEM DE 45° x 19 mm</v>
          </cell>
        </row>
        <row r="139">
          <cell r="A139">
            <v>6.0027999999999935</v>
          </cell>
          <cell r="B139" t="str">
            <v>IDEM DE 45º x 25 mm</v>
          </cell>
        </row>
        <row r="140">
          <cell r="A140">
            <v>6.002899999999993</v>
          </cell>
          <cell r="B140" t="str">
            <v>IDEM DE 45º x 32 mm</v>
          </cell>
        </row>
        <row r="141">
          <cell r="A141">
            <v>6.002999999999993</v>
          </cell>
          <cell r="B141" t="str">
            <v>IDEM DE 45º x 38 mm</v>
          </cell>
        </row>
        <row r="142">
          <cell r="A142">
            <v>6.003099999999993</v>
          </cell>
          <cell r="B142" t="str">
            <v>IDEM DE 45º x 50 mm</v>
          </cell>
        </row>
        <row r="143">
          <cell r="A143">
            <v>6.0031999999999925</v>
          </cell>
          <cell r="B143" t="str">
            <v>CODO DE CPVC TIPO ESPIGA O CODO PIPA 90 X 13</v>
          </cell>
        </row>
        <row r="144">
          <cell r="A144">
            <v>6.003299999999992</v>
          </cell>
          <cell r="B144" t="str">
            <v>TEE DE CPVC PAREJA DE 13 mm</v>
          </cell>
        </row>
        <row r="145">
          <cell r="A145">
            <v>6.003399999999992</v>
          </cell>
          <cell r="B145" t="str">
            <v>IDEM DE 19 mm</v>
          </cell>
        </row>
        <row r="146">
          <cell r="A146">
            <v>6.003499999999992</v>
          </cell>
          <cell r="B146" t="str">
            <v>IDEM DE 38 mm</v>
          </cell>
        </row>
        <row r="147">
          <cell r="A147">
            <v>6.003599999999992</v>
          </cell>
          <cell r="B147" t="str">
            <v>TEE DE CPVC  REDUCIDA DE</v>
          </cell>
        </row>
        <row r="149">
          <cell r="A149">
            <v>6.003699999999991</v>
          </cell>
          <cell r="B149" t="str">
            <v>DE 19 mm A DIAMETROS MENORES</v>
          </cell>
        </row>
        <row r="150">
          <cell r="A150">
            <v>6.003799999999991</v>
          </cell>
          <cell r="B150" t="str">
            <v>IDEM DE 25 mm A DIAMETROS MENORES</v>
          </cell>
        </row>
        <row r="151">
          <cell r="A151">
            <v>6.003899999999991</v>
          </cell>
          <cell r="B151" t="str">
            <v>IDEM DE 32 mm A DIAMETROS MENORES</v>
          </cell>
        </row>
        <row r="152">
          <cell r="A152">
            <v>6.003999999999991</v>
          </cell>
          <cell r="B152" t="str">
            <v>IDEM DE 38 mm A DIEMTROA MENORES</v>
          </cell>
        </row>
        <row r="153">
          <cell r="A153">
            <v>6.0040999999999904</v>
          </cell>
          <cell r="B153" t="str">
            <v>IDEM DE 50 mm A DIEMTROA MENORES</v>
          </cell>
        </row>
        <row r="154">
          <cell r="A154">
            <v>6.00419999999999</v>
          </cell>
          <cell r="B154" t="str">
            <v>IDEM DE 64 mm A DIEMTROA MENORES</v>
          </cell>
        </row>
        <row r="155">
          <cell r="A155">
            <v>6.00429999999999</v>
          </cell>
          <cell r="B155" t="str">
            <v>IDEM DE 75 mm A DIEMTROA MENORES</v>
          </cell>
        </row>
        <row r="156">
          <cell r="A156">
            <v>6.00439999999999</v>
          </cell>
          <cell r="B156" t="str">
            <v>CONECTOR DE CPVC. A ROSCA EXT. 13 MM</v>
          </cell>
        </row>
        <row r="157">
          <cell r="A157">
            <v>6.0044999999999895</v>
          </cell>
          <cell r="B157" t="str">
            <v>IDEM DE 19 mm</v>
          </cell>
        </row>
        <row r="158">
          <cell r="A158">
            <v>6.004599999999989</v>
          </cell>
          <cell r="B158" t="str">
            <v>IDEM DE 25 mm</v>
          </cell>
        </row>
        <row r="159">
          <cell r="A159">
            <v>6.004699999999989</v>
          </cell>
          <cell r="B159" t="str">
            <v>IDEM DE 32 mm</v>
          </cell>
        </row>
        <row r="160">
          <cell r="A160">
            <v>6.004799999999989</v>
          </cell>
          <cell r="B160" t="str">
            <v>IDEM DE 38 mm</v>
          </cell>
        </row>
        <row r="161">
          <cell r="A161">
            <v>6.004899999999989</v>
          </cell>
          <cell r="B161" t="str">
            <v>IDEM DE 50 mm</v>
          </cell>
        </row>
        <row r="162">
          <cell r="A162">
            <v>6.004999999999988</v>
          </cell>
          <cell r="B162" t="str">
            <v>CONECTOR DE CPVC. A ROSCA INT.</v>
          </cell>
        </row>
        <row r="163">
          <cell r="A163">
            <v>6.005099999999988</v>
          </cell>
          <cell r="B163" t="str">
            <v>IDEM DE 19 mm</v>
          </cell>
        </row>
        <row r="164">
          <cell r="A164">
            <v>6.005199999999988</v>
          </cell>
          <cell r="B164" t="str">
            <v>IDEM DE 25 mm</v>
          </cell>
        </row>
        <row r="165">
          <cell r="A165">
            <v>6.005299999999988</v>
          </cell>
          <cell r="B165" t="str">
            <v>IDEM DE 32 mm</v>
          </cell>
        </row>
        <row r="166">
          <cell r="A166">
            <v>6.005399999999987</v>
          </cell>
          <cell r="B166" t="str">
            <v>IDEM DE 50 mm</v>
          </cell>
        </row>
        <row r="167">
          <cell r="A167">
            <v>6.005499999999987</v>
          </cell>
          <cell r="B167" t="str">
            <v>REDUCCION CPVC  CEMENTAR</v>
          </cell>
        </row>
        <row r="168">
          <cell r="A168">
            <v>6.005599999999987</v>
          </cell>
          <cell r="B168" t="str">
            <v>DE 19 mm A DIAMETROS MENORES</v>
          </cell>
        </row>
        <row r="169">
          <cell r="A169">
            <v>6.005699999999987</v>
          </cell>
          <cell r="B169" t="str">
            <v>IDEM DE 25 mm A DIAMETROS MENORES</v>
          </cell>
        </row>
        <row r="170">
          <cell r="A170">
            <v>6.0057999999999865</v>
          </cell>
          <cell r="B170" t="str">
            <v>IDEM DE 32 mm A DIAMETROS MENORES</v>
          </cell>
        </row>
        <row r="171">
          <cell r="A171">
            <v>6.005899999999986</v>
          </cell>
          <cell r="B171" t="str">
            <v>IDEM DE 38 mm A DIAMETROS MENORES</v>
          </cell>
        </row>
        <row r="172">
          <cell r="A172">
            <v>6.005999999999986</v>
          </cell>
          <cell r="B172" t="str">
            <v>IDEM DE 50 mm A DIAMETROS MENORES</v>
          </cell>
        </row>
        <row r="173">
          <cell r="A173">
            <v>6.006099999999986</v>
          </cell>
          <cell r="B173" t="str">
            <v>TUERCA UNION DE CPVC DE 13 mm</v>
          </cell>
        </row>
        <row r="174">
          <cell r="A174">
            <v>6.0061999999999856</v>
          </cell>
          <cell r="B174" t="str">
            <v>IDEM DE 19 mm</v>
          </cell>
        </row>
        <row r="175">
          <cell r="A175">
            <v>6.006299999999985</v>
          </cell>
          <cell r="B175" t="str">
            <v>IDEM DE 25 mm</v>
          </cell>
        </row>
        <row r="176">
          <cell r="A176">
            <v>6.006399999999985</v>
          </cell>
          <cell r="B176" t="str">
            <v>VALVULA COMPUERTA SOLDABLE</v>
          </cell>
        </row>
        <row r="177">
          <cell r="A177">
            <v>6.006499999999985</v>
          </cell>
          <cell r="B177" t="str">
            <v>125 # WOG, CUERPO DE BRONCE,</v>
          </cell>
        </row>
        <row r="178">
          <cell r="A178">
            <v>6.006599999999985</v>
          </cell>
          <cell r="B178" t="str">
            <v>VASTAGO ASCENDENTE, ASIENTO DE</v>
          </cell>
        </row>
        <row r="179">
          <cell r="A179">
            <v>6.006699999999984</v>
          </cell>
          <cell r="B179" t="str">
            <v>BRONCE FIG. 702 MCA URREA O WALWORTH</v>
          </cell>
        </row>
        <row r="180">
          <cell r="A180">
            <v>6.006799999999984</v>
          </cell>
          <cell r="B180" t="str">
            <v>O EQUIVALENTE DE 13 mm</v>
          </cell>
        </row>
        <row r="181">
          <cell r="A181">
            <v>6.006899999999984</v>
          </cell>
          <cell r="B181" t="str">
            <v>IDEM DE 19 mm</v>
          </cell>
        </row>
        <row r="182">
          <cell r="A182">
            <v>6.006999999999984</v>
          </cell>
          <cell r="B182" t="str">
            <v>IDEM DE 25 mm</v>
          </cell>
        </row>
        <row r="183">
          <cell r="A183">
            <v>6.0070999999999835</v>
          </cell>
          <cell r="B183" t="str">
            <v>IDEM DE 32 mm</v>
          </cell>
        </row>
        <row r="184">
          <cell r="A184">
            <v>6.007199999999983</v>
          </cell>
          <cell r="B184" t="str">
            <v>IDEM DE 38 mm</v>
          </cell>
        </row>
        <row r="185">
          <cell r="A185">
            <v>6.007299999999983</v>
          </cell>
          <cell r="B185" t="str">
            <v>IDEM DE 50 mm</v>
          </cell>
        </row>
        <row r="186">
          <cell r="A186">
            <v>6.007399999999983</v>
          </cell>
          <cell r="B186" t="str">
            <v>VALVULA DE GLOBO ROSCADA DE</v>
          </cell>
        </row>
        <row r="187">
          <cell r="A187">
            <v>6.0074999999999825</v>
          </cell>
          <cell r="B187" t="str">
            <v>BRONCE, PARA 125# MARCA URREA</v>
          </cell>
        </row>
        <row r="188">
          <cell r="A188">
            <v>6.007599999999982</v>
          </cell>
          <cell r="B188" t="str">
            <v>FIG. 90 CIERRE DE TEFLON A BRONCE </v>
          </cell>
        </row>
        <row r="189">
          <cell r="A189">
            <v>6.007699999999982</v>
          </cell>
          <cell r="B189" t="str">
            <v> O EQUIVALENTE DE 13 mm</v>
          </cell>
        </row>
        <row r="190">
          <cell r="A190">
            <v>6.007799999999982</v>
          </cell>
          <cell r="B190" t="str">
            <v>IDEM DE 19 mm</v>
          </cell>
        </row>
        <row r="191">
          <cell r="A191">
            <v>6.007899999999982</v>
          </cell>
          <cell r="B191" t="str">
            <v>IDEM DE 50 mm</v>
          </cell>
        </row>
        <row r="192">
          <cell r="A192">
            <v>6.007999999999981</v>
          </cell>
          <cell r="B192" t="str">
            <v>VALVULA FLOTADOR A.P. ROSCADA DE 50 mm</v>
          </cell>
        </row>
        <row r="193">
          <cell r="A193">
            <v>6.008099999999981</v>
          </cell>
          <cell r="B193" t="str">
            <v>VALVULA ANGULAR CROMADA PARA LAVABO DE 13 mm</v>
          </cell>
        </row>
        <row r="194">
          <cell r="A194">
            <v>6.008199999999981</v>
          </cell>
          <cell r="B194" t="str">
            <v>VALVULA ANGULAR CROMADA PARA W.C. DE 13 mm</v>
          </cell>
        </row>
        <row r="195">
          <cell r="A195">
            <v>6.008299999999981</v>
          </cell>
          <cell r="B195" t="str">
            <v>VALVULA DE BANQUETA DE 50mm</v>
          </cell>
        </row>
        <row r="196">
          <cell r="A196">
            <v>6.00839999999998</v>
          </cell>
          <cell r="B196" t="str">
            <v>VALVULA HUSKY O DE TIPO AUJA PARA   MANOMETRO </v>
          </cell>
        </row>
        <row r="197">
          <cell r="A197">
            <v>6.00849999999998</v>
          </cell>
          <cell r="B197" t="str">
            <v>CON CONEXIÓN ROSCABLE DE 1/4" DE DIAMETRO</v>
          </cell>
        </row>
        <row r="198">
          <cell r="A198">
            <v>6.00859999999998</v>
          </cell>
          <cell r="B198" t="str">
            <v>MANGUERA FLEXIBLE TIPO COFLEX 10 x 300 mm (LVB)</v>
          </cell>
        </row>
        <row r="199">
          <cell r="A199">
            <v>6.00869999999998</v>
          </cell>
          <cell r="B199" t="str">
            <v>MANGUERA FLEXIBLE TIPO COFLEX 13 x 300 mm (WC)</v>
          </cell>
        </row>
        <row r="200">
          <cell r="A200">
            <v>6.0087999999999795</v>
          </cell>
          <cell r="B200" t="str">
            <v>LLAVE P/MANGUERA CROMADA MOD. 19-P</v>
          </cell>
        </row>
        <row r="201">
          <cell r="A201">
            <v>6.008899999999979</v>
          </cell>
          <cell r="B201" t="str">
            <v>MCA URREA O EQUIVALENTE DE 13 mm</v>
          </cell>
        </row>
        <row r="202">
          <cell r="A202">
            <v>6.008999999999979</v>
          </cell>
          <cell r="B202" t="str">
            <v>MANGUERA FLEXIBLE TRAMADO SENCILLO</v>
          </cell>
        </row>
        <row r="203">
          <cell r="A203">
            <v>6.009099999999979</v>
          </cell>
          <cell r="B203" t="str">
            <v>MCA. MANGUERA FLEXIBLE O EQUIVALENTE</v>
          </cell>
        </row>
        <row r="204">
          <cell r="A204">
            <v>6.009199999999979</v>
          </cell>
          <cell r="B204" t="str">
            <v>ROSCADA DE 50 mm x 1 m</v>
          </cell>
        </row>
        <row r="205">
          <cell r="A205">
            <v>6.009299999999978</v>
          </cell>
          <cell r="B205" t="str">
            <v>IDEM DE 64 mm x 1 m</v>
          </cell>
        </row>
        <row r="206">
          <cell r="A206">
            <v>6.009399999999978</v>
          </cell>
          <cell r="B206" t="str">
            <v>MANGUERA FLEXIBLE TRAMADO SENCILLO</v>
          </cell>
        </row>
        <row r="207">
          <cell r="A207">
            <v>6.009499999999978</v>
          </cell>
          <cell r="B207" t="str">
            <v>MCA. URREA O EQUIVALENTE BRIDADA</v>
          </cell>
        </row>
        <row r="208">
          <cell r="A208">
            <v>6.009599999999978</v>
          </cell>
          <cell r="B208" t="str">
            <v> DE 100 mm x 1 m</v>
          </cell>
        </row>
        <row r="209">
          <cell r="A209">
            <v>6.009699999999977</v>
          </cell>
          <cell r="B209" t="str">
            <v>MEDIDOR DE AGUA PARA TUBERIA DE 19mm</v>
          </cell>
        </row>
        <row r="210">
          <cell r="A210">
            <v>6.009799999999977</v>
          </cell>
          <cell r="B210" t="str">
            <v>PINTURA ESMALTE ANTICORROSIVA, EN DOS</v>
          </cell>
        </row>
        <row r="211">
          <cell r="A211">
            <v>6.009899999999977</v>
          </cell>
          <cell r="B211" t="str">
            <v>MANOS MARCA COMEX O EQUIVALENTE</v>
          </cell>
        </row>
        <row r="212">
          <cell r="A212">
            <v>6.009999999999977</v>
          </cell>
          <cell r="B212" t="str">
            <v>PARA ACABADO DE TUBERIA EXTERIOR O</v>
          </cell>
        </row>
        <row r="213">
          <cell r="A213">
            <v>6.0100999999999765</v>
          </cell>
          <cell r="B213" t="str">
            <v>APARENTE DE 13 mm DE DIAMETRO</v>
          </cell>
        </row>
        <row r="214">
          <cell r="A214">
            <v>6.010199999999976</v>
          </cell>
          <cell r="B214" t="str">
            <v>IDEM DE 19  mm</v>
          </cell>
        </row>
        <row r="215">
          <cell r="A215">
            <v>6.010299999999976</v>
          </cell>
          <cell r="B215" t="str">
            <v>IDEM DE 25  mm</v>
          </cell>
        </row>
        <row r="216">
          <cell r="A216">
            <v>6.010399999999976</v>
          </cell>
          <cell r="B216" t="str">
            <v>IDEM DE 32  mm</v>
          </cell>
        </row>
        <row r="217">
          <cell r="A217">
            <v>6.0104999999999755</v>
          </cell>
          <cell r="B217" t="str">
            <v>IDEM DE 38  mm</v>
          </cell>
        </row>
        <row r="218">
          <cell r="A218">
            <v>6.010599999999975</v>
          </cell>
          <cell r="B218" t="str">
            <v>IDEM DE 50  mm</v>
          </cell>
        </row>
        <row r="220">
          <cell r="A220">
            <v>6.010699999999975</v>
          </cell>
          <cell r="B220" t="str">
            <v>IDENTIFICACION DE TUBERIAS CON</v>
          </cell>
        </row>
        <row r="221">
          <cell r="A221">
            <v>6.010799999999975</v>
          </cell>
          <cell r="B221" t="str">
            <v>CINTA IMPRESA DE ACUERDO A LAS </v>
          </cell>
        </row>
        <row r="222">
          <cell r="A222">
            <v>6.010899999999975</v>
          </cell>
          <cell r="B222" t="str">
            <v>NORMAS OFICIALES MEXICANAS, </v>
          </cell>
        </row>
        <row r="223">
          <cell r="A223">
            <v>6.010999999999974</v>
          </cell>
          <cell r="B223" t="str">
            <v>SECIFI NOM-026-STPS, NOM-027-STPS</v>
          </cell>
        </row>
        <row r="224">
          <cell r="A224">
            <v>6.011099999999974</v>
          </cell>
          <cell r="B224" t="str">
            <v>Y NOM-028-STPS (1994) DE SEGURIDAD</v>
          </cell>
        </row>
        <row r="225">
          <cell r="A225">
            <v>6.011199999999974</v>
          </cell>
          <cell r="B225" t="str">
            <v>Y COLORES PARA TUBERIAS DE 0.30m</v>
          </cell>
        </row>
        <row r="226">
          <cell r="A226">
            <v>6.011299999999974</v>
          </cell>
          <cell r="B226" t="str">
            <v>DE LONGITUD INDICANDO EL FLUIDO,</v>
          </cell>
        </row>
        <row r="227">
          <cell r="A227">
            <v>6.011399999999973</v>
          </cell>
          <cell r="B227" t="str">
            <v>EL SENTIDO DE FLUJO PARA TUBERIA</v>
          </cell>
        </row>
        <row r="228">
          <cell r="A228">
            <v>6.011499999999973</v>
          </cell>
          <cell r="B228" t="str">
            <v>DE 13  A 25 mm</v>
          </cell>
        </row>
        <row r="229">
          <cell r="A229">
            <v>6.011599999999973</v>
          </cell>
          <cell r="B229" t="str">
            <v>IDEM DE 32 A 50 mm</v>
          </cell>
        </row>
        <row r="230">
          <cell r="A230">
            <v>6.011699999999973</v>
          </cell>
          <cell r="B230" t="str">
            <v>MATERIAL PARA SOPORTERIA GALVANIZADO Y</v>
          </cell>
        </row>
        <row r="231">
          <cell r="A231">
            <v>6.0117999999999725</v>
          </cell>
          <cell r="B231" t="str">
            <v>TROPICALIZADO EN TODAS SUS PARTES DE LAS</v>
          </cell>
        </row>
        <row r="232">
          <cell r="A232">
            <v>6.011899999999972</v>
          </cell>
          <cell r="B232" t="str">
            <v>MARCAS CLEVIS, KATO, CRONIMEX O EQUIV.</v>
          </cell>
        </row>
        <row r="233">
          <cell r="A233">
            <v>6.011999999999972</v>
          </cell>
          <cell r="B233" t="str">
            <v>CANAL UNISTRUD  DE 45 mm MOD. U-10</v>
          </cell>
        </row>
        <row r="234">
          <cell r="A234">
            <v>6.012099999999972</v>
          </cell>
          <cell r="B234" t="str">
            <v>ABRAZADERA GALVANIZADA </v>
          </cell>
        </row>
        <row r="235">
          <cell r="A235">
            <v>6.012199999999972</v>
          </cell>
          <cell r="B235" t="str">
            <v>PARA CANAL UNISTRUD DE 13 mm</v>
          </cell>
        </row>
        <row r="236">
          <cell r="A236">
            <v>6.012299999999971</v>
          </cell>
          <cell r="B236" t="str">
            <v>IDEM DE 19 mm</v>
          </cell>
        </row>
        <row r="237">
          <cell r="A237">
            <v>6.012399999999971</v>
          </cell>
          <cell r="B237" t="str">
            <v>IDEM DE 25 mm</v>
          </cell>
        </row>
        <row r="238">
          <cell r="A238">
            <v>6.012499999999971</v>
          </cell>
          <cell r="B238" t="str">
            <v>IDEM DE 32 mm</v>
          </cell>
        </row>
        <row r="239">
          <cell r="A239">
            <v>6.012599999999971</v>
          </cell>
          <cell r="B239" t="str">
            <v>IDEM DE 38 mm</v>
          </cell>
        </row>
        <row r="240">
          <cell r="A240">
            <v>6.01269999999997</v>
          </cell>
          <cell r="B240" t="str">
            <v>IDEM DE 50 mm</v>
          </cell>
        </row>
        <row r="241">
          <cell r="A241">
            <v>6.01279999999997</v>
          </cell>
          <cell r="B241" t="str">
            <v>IDEM DE 64 mm</v>
          </cell>
        </row>
        <row r="242">
          <cell r="A242">
            <v>6.01289999999997</v>
          </cell>
          <cell r="B242" t="str">
            <v>IDEM DE 75 mm</v>
          </cell>
        </row>
        <row r="243">
          <cell r="A243">
            <v>6.01299999999997</v>
          </cell>
          <cell r="B243" t="str">
            <v>SOPORTE TIPO PERA FIG. 269 DE 13 mm GALVANIZADA</v>
          </cell>
        </row>
        <row r="244">
          <cell r="A244">
            <v>6.0130999999999695</v>
          </cell>
          <cell r="B244" t="str">
            <v>IDEM DE 19 mm</v>
          </cell>
        </row>
        <row r="245">
          <cell r="A245">
            <v>6.013199999999969</v>
          </cell>
          <cell r="B245" t="str">
            <v>IDEM DE 25 mm</v>
          </cell>
        </row>
        <row r="246">
          <cell r="A246">
            <v>6.013299999999969</v>
          </cell>
          <cell r="B246" t="str">
            <v>IDEM DE 32 mm</v>
          </cell>
        </row>
        <row r="247">
          <cell r="A247">
            <v>6.013399999999969</v>
          </cell>
          <cell r="B247" t="str">
            <v>IDEM DE 38 mm</v>
          </cell>
        </row>
        <row r="248">
          <cell r="A248">
            <v>6.0134999999999685</v>
          </cell>
          <cell r="B248" t="str">
            <v>IDEM DE 50 mm</v>
          </cell>
        </row>
        <row r="249">
          <cell r="A249">
            <v>6.013599999999968</v>
          </cell>
          <cell r="B249" t="str">
            <v>IDEM DE 64 mm</v>
          </cell>
        </row>
        <row r="250">
          <cell r="A250">
            <v>6.013699999999968</v>
          </cell>
          <cell r="B250" t="str">
            <v>IDEM DE 76 mm</v>
          </cell>
        </row>
        <row r="251">
          <cell r="A251">
            <v>6.013799999999968</v>
          </cell>
          <cell r="B251" t="str">
            <v>IDEM DE 100 mm</v>
          </cell>
        </row>
        <row r="252">
          <cell r="A252">
            <v>6.013899999999968</v>
          </cell>
          <cell r="B252" t="str">
            <v>TORNILLO HEXAGONAL DE 3/8"</v>
          </cell>
        </row>
        <row r="253">
          <cell r="A253">
            <v>6.013999999999967</v>
          </cell>
          <cell r="B253" t="str">
            <v>TAQUETE DE EXPANSION MCA. HILTI  3/8"</v>
          </cell>
        </row>
        <row r="254">
          <cell r="A254">
            <v>6.014099999999967</v>
          </cell>
          <cell r="B254" t="str">
            <v>TUERCA EXAGONAL GALVANIZADA  DE 3/8"</v>
          </cell>
        </row>
        <row r="255">
          <cell r="A255">
            <v>6.014199999999967</v>
          </cell>
          <cell r="B255" t="str">
            <v>VARILLA ROSCADA GALVANIZADA DE 3/8"</v>
          </cell>
        </row>
        <row r="256">
          <cell r="A256">
            <v>6.014299999999967</v>
          </cell>
          <cell r="B256" t="str">
            <v>ROLDANA DE 3/8" GALVANIZADA </v>
          </cell>
        </row>
        <row r="257">
          <cell r="A257">
            <v>6.014399999999966</v>
          </cell>
          <cell r="B257" t="str">
            <v>SUMINISTRO EN OBRA, MANIOBRA MONTAJE CONEXIÓN Y </v>
          </cell>
        </row>
        <row r="258">
          <cell r="A258">
            <v>6.014499999999966</v>
          </cell>
          <cell r="B258" t="str">
            <v>PRUEBAS DE TUBERIA DE PVC SANITARIO ANGER DE</v>
          </cell>
        </row>
        <row r="259">
          <cell r="A259">
            <v>6.014599999999966</v>
          </cell>
          <cell r="B259" t="str">
            <v>DE 38mm</v>
          </cell>
        </row>
        <row r="260">
          <cell r="A260">
            <v>6.014699999999966</v>
          </cell>
          <cell r="B260" t="str">
            <v>IDEM DE 50mm</v>
          </cell>
        </row>
        <row r="261">
          <cell r="A261">
            <v>6.0147999999999655</v>
          </cell>
          <cell r="B261" t="str">
            <v>IDEM DE 100mm</v>
          </cell>
        </row>
        <row r="262">
          <cell r="A262">
            <v>6.014899999999965</v>
          </cell>
          <cell r="B262" t="str">
            <v>IDEM DE 150mm</v>
          </cell>
        </row>
        <row r="263">
          <cell r="A263">
            <v>6.014999999999965</v>
          </cell>
          <cell r="B263" t="str">
            <v>IDEM DE 200mm</v>
          </cell>
        </row>
        <row r="264">
          <cell r="A264">
            <v>6.015099999999965</v>
          </cell>
          <cell r="B264" t="str">
            <v>CODO DE P.V.C. SANITARIO DE 90° x 38mm</v>
          </cell>
        </row>
        <row r="265">
          <cell r="A265">
            <v>6.015199999999965</v>
          </cell>
          <cell r="B265" t="str">
            <v>IDEM DE 90° x 50mm</v>
          </cell>
        </row>
        <row r="266">
          <cell r="A266">
            <v>6.015299999999964</v>
          </cell>
          <cell r="B266" t="str">
            <v>IDEM DE 90° x 100mm</v>
          </cell>
        </row>
        <row r="267">
          <cell r="A267">
            <v>6.015399999999964</v>
          </cell>
          <cell r="B267" t="str">
            <v>IDEM DE 90° x 150mm</v>
          </cell>
        </row>
        <row r="268">
          <cell r="A268">
            <v>6.015499999999964</v>
          </cell>
          <cell r="B268" t="str">
            <v>CODO DE P.V.C. SANITARIO DE 45° x 38mm</v>
          </cell>
        </row>
        <row r="269">
          <cell r="A269">
            <v>6.015599999999964</v>
          </cell>
          <cell r="B269" t="str">
            <v>IDEM DE 45° x 50mm</v>
          </cell>
        </row>
        <row r="270">
          <cell r="A270">
            <v>6.015699999999963</v>
          </cell>
          <cell r="B270" t="str">
            <v>IDEM DE 45° x 100mm</v>
          </cell>
        </row>
        <row r="271">
          <cell r="A271">
            <v>6.015799999999963</v>
          </cell>
          <cell r="B271" t="str">
            <v>IDEM DE 45° x 150mm</v>
          </cell>
        </row>
        <row r="272">
          <cell r="A272">
            <v>6.015899999999963</v>
          </cell>
          <cell r="B272" t="str">
            <v>IDEM DE 45° x 200mm</v>
          </cell>
        </row>
        <row r="273">
          <cell r="A273">
            <v>6.015999999999963</v>
          </cell>
          <cell r="B273" t="str">
            <v>YEE SENCILLA DE P.V.C. SANITARIO DE 50 mm</v>
          </cell>
        </row>
        <row r="274">
          <cell r="A274">
            <v>6.0160999999999625</v>
          </cell>
          <cell r="B274" t="str">
            <v>IDEM DE 100 mm.</v>
          </cell>
        </row>
        <row r="275">
          <cell r="A275">
            <v>6.016199999999962</v>
          </cell>
          <cell r="B275" t="str">
            <v>IDEM DE 150 mm.</v>
          </cell>
        </row>
        <row r="276">
          <cell r="A276">
            <v>6.016299999999962</v>
          </cell>
          <cell r="B276" t="str">
            <v>IDEM DE 200 mm.</v>
          </cell>
        </row>
        <row r="277">
          <cell r="A277">
            <v>6.016399999999962</v>
          </cell>
          <cell r="B277" t="str">
            <v>YEE REDUCCION  DE P.V.C. SANITARIO DE  100 x 50 mm</v>
          </cell>
        </row>
        <row r="278">
          <cell r="A278">
            <v>6.0164999999999615</v>
          </cell>
          <cell r="B278" t="str">
            <v>IDEM DE  150 x 100 mm</v>
          </cell>
        </row>
        <row r="279">
          <cell r="A279">
            <v>6.016599999999961</v>
          </cell>
          <cell r="B279" t="str">
            <v>IDEM DE  200 x 100 mm</v>
          </cell>
        </row>
        <row r="280">
          <cell r="A280">
            <v>6.016699999999961</v>
          </cell>
          <cell r="B280" t="str">
            <v>IDEM DE  200 x 150 mm</v>
          </cell>
        </row>
        <row r="281">
          <cell r="A281">
            <v>6.016799999999961</v>
          </cell>
          <cell r="B281" t="str">
            <v>TEE SENCILLA DE P.V.C. SANITARIO DE 50 mm</v>
          </cell>
        </row>
        <row r="282">
          <cell r="A282">
            <v>6.016899999999961</v>
          </cell>
          <cell r="B282" t="str">
            <v>IDEM DE 100 mm</v>
          </cell>
        </row>
        <row r="283">
          <cell r="A283">
            <v>6.01699999999996</v>
          </cell>
          <cell r="B283" t="str">
            <v>TEE REDUCCION  DE P.V.C. SANITARIO DE  100 x 50 mm</v>
          </cell>
        </row>
        <row r="284">
          <cell r="A284">
            <v>6.01709999999996</v>
          </cell>
          <cell r="B284" t="str">
            <v>REDUCCION  DE P.V.C. SANITARIO DE  100 x 50 mm</v>
          </cell>
        </row>
        <row r="285">
          <cell r="A285">
            <v>6.01719999999996</v>
          </cell>
          <cell r="B285" t="str">
            <v>IDEM DE 150 x 100 mm.</v>
          </cell>
        </row>
        <row r="286">
          <cell r="A286">
            <v>6.01729999999996</v>
          </cell>
          <cell r="B286" t="str">
            <v>IDEM DE 200 x 150 mm.</v>
          </cell>
        </row>
        <row r="287">
          <cell r="A287">
            <v>6.0173999999999594</v>
          </cell>
          <cell r="B287" t="str">
            <v>IDEM DE 250 x 200 mm.</v>
          </cell>
        </row>
        <row r="288">
          <cell r="A288">
            <v>6.017499999999959</v>
          </cell>
          <cell r="B288" t="str">
            <v>CODO DE P.V.C. CON SALIDA TRASERA SANITARIO DE 90° x 100 x 50 mm</v>
          </cell>
        </row>
        <row r="289">
          <cell r="A289">
            <v>6.017599999999959</v>
          </cell>
          <cell r="B289" t="str">
            <v>IDEM DE SALIDA DERECHA</v>
          </cell>
        </row>
        <row r="290">
          <cell r="A290">
            <v>6.017699999999959</v>
          </cell>
          <cell r="B290" t="str">
            <v>IDEM DE SALIDA IZQUIERDA</v>
          </cell>
        </row>
        <row r="291">
          <cell r="A291">
            <v>6.0177999999999585</v>
          </cell>
          <cell r="B291" t="str">
            <v>CONECTOR  DE P.V.C. SANITARIO DE  100 mm. R/EXT. </v>
          </cell>
        </row>
        <row r="292">
          <cell r="A292">
            <v>6.017899999999958</v>
          </cell>
          <cell r="B292" t="str">
            <v>IDEM DE 50mm</v>
          </cell>
        </row>
        <row r="293">
          <cell r="A293">
            <v>6.017999999999958</v>
          </cell>
          <cell r="B293" t="str">
            <v>TAPON REGISTRO  DE P.V.C. SANITARIO DE  100 mm. CON </v>
          </cell>
        </row>
        <row r="294">
          <cell r="A294">
            <v>6.018099999999958</v>
          </cell>
          <cell r="B294" t="str">
            <v>TAPA DE BRONCE</v>
          </cell>
        </row>
        <row r="295">
          <cell r="A295">
            <v>6.018199999999958</v>
          </cell>
          <cell r="B295" t="str">
            <v>IDEM DE 50mm</v>
          </cell>
        </row>
        <row r="296">
          <cell r="A296">
            <v>6.018299999999957</v>
          </cell>
          <cell r="B296" t="str">
            <v>COLADERA DE AZOTEA CON REJILLA DE CUPULA</v>
          </cell>
        </row>
        <row r="297">
          <cell r="A297">
            <v>6.018399999999957</v>
          </cell>
          <cell r="B297" t="str">
            <v> MOD. F-35-4 MCA. FOSA O EQUIVALENTE</v>
          </cell>
        </row>
        <row r="298">
          <cell r="A298">
            <v>6.018499999999957</v>
          </cell>
          <cell r="B298" t="str">
            <v>COLADERA DE PRETIL PARA AZOTEA</v>
          </cell>
        </row>
        <row r="299">
          <cell r="A299">
            <v>6.018599999999957</v>
          </cell>
          <cell r="B299" t="str">
            <v> MOD. F-325 R MCA. FOSA O EQUIVALENTE</v>
          </cell>
        </row>
        <row r="300">
          <cell r="A300">
            <v>6.018699999999956</v>
          </cell>
          <cell r="B300" t="str">
            <v>COLADERA TIPO BOTE PARA PATIOS</v>
          </cell>
        </row>
        <row r="301">
          <cell r="A301">
            <v>6.018799999999956</v>
          </cell>
          <cell r="B301" t="str">
            <v> MOD. F-460 MCA. FOSA O EQUIVALENTE</v>
          </cell>
        </row>
        <row r="302">
          <cell r="A302">
            <v>6.018899999999956</v>
          </cell>
          <cell r="B302" t="str">
            <v>COLADERA TIPO BOTE PARA PATIOS CON REJILLA CROMADA</v>
          </cell>
        </row>
        <row r="303">
          <cell r="A303">
            <v>6.018999999999956</v>
          </cell>
          <cell r="B303" t="str">
            <v> MOD. F-610 MCA. FOSA O EQUIVALENTE</v>
          </cell>
        </row>
        <row r="304">
          <cell r="A304">
            <v>6.0190999999999555</v>
          </cell>
          <cell r="B304" t="str">
            <v>COLADERA TIPO BOTE PARA PATIOS Y CANALONES CON REJILLA</v>
          </cell>
        </row>
        <row r="305">
          <cell r="A305">
            <v>6.019199999999955</v>
          </cell>
          <cell r="B305" t="str">
            <v> MOD. F-668 MCA. FOSA O EQUIVALENTE</v>
          </cell>
        </row>
        <row r="306">
          <cell r="A306">
            <v>6.019299999999955</v>
          </cell>
          <cell r="B306" t="str">
            <v>COLADERA TIPO BOTE PARA BAÑOS</v>
          </cell>
        </row>
        <row r="307">
          <cell r="A307">
            <v>6.019399999999955</v>
          </cell>
          <cell r="B307" t="str">
            <v> MOD. F-125R MCA. FOSA O EQUIVALENTE</v>
          </cell>
        </row>
        <row r="308">
          <cell r="A308">
            <v>6.0194999999999546</v>
          </cell>
          <cell r="B308" t="str">
            <v>COLADERA TIPO BOTE PARA BAÑOS</v>
          </cell>
        </row>
        <row r="309">
          <cell r="A309">
            <v>6.019599999999954</v>
          </cell>
          <cell r="B309" t="str">
            <v> MOD. F-225R MCA. FOSA O EQUIVALENTE</v>
          </cell>
        </row>
        <row r="310">
          <cell r="A310">
            <v>6.019699999999954</v>
          </cell>
          <cell r="B310" t="str">
            <v>CANAL UNISTRUD GALVANIZADO  DE 45 mm MOD. U-10</v>
          </cell>
        </row>
        <row r="311">
          <cell r="A311">
            <v>6.019799999999954</v>
          </cell>
          <cell r="B311" t="str">
            <v>ABRAZADERA UNISTRUD GALVANIZADA PARA TUBO DE 50mm</v>
          </cell>
        </row>
        <row r="312">
          <cell r="A312">
            <v>6.019899999999954</v>
          </cell>
          <cell r="B312" t="str">
            <v>IDEM DE 100mm</v>
          </cell>
        </row>
        <row r="313">
          <cell r="A313">
            <v>6.019999999999953</v>
          </cell>
          <cell r="B313" t="str">
            <v>ABRAZADERA TIPO OMEGA GALVANIZADA DE 38mm</v>
          </cell>
        </row>
        <row r="314">
          <cell r="A314">
            <v>6.020099999999953</v>
          </cell>
          <cell r="B314" t="str">
            <v>IDEM DE 50mm</v>
          </cell>
        </row>
        <row r="315">
          <cell r="A315">
            <v>6.020199999999953</v>
          </cell>
          <cell r="B315" t="str">
            <v>IDEM DE 100mm</v>
          </cell>
        </row>
        <row r="316">
          <cell r="A316">
            <v>6.020299999999953</v>
          </cell>
          <cell r="B316" t="str">
            <v>SOPORTE TIPO CLEVIS TIPO PESADO GALVANIZADO DE 100mm</v>
          </cell>
        </row>
        <row r="317">
          <cell r="A317">
            <v>6.0203999999999525</v>
          </cell>
          <cell r="B317" t="str">
            <v>IDEM DE 150mm</v>
          </cell>
        </row>
        <row r="318">
          <cell r="A318">
            <v>6.020499999999952</v>
          </cell>
          <cell r="B318" t="str">
            <v>SOPORTE TIPO PERA FIG. 269 DE 38mm GALV. </v>
          </cell>
        </row>
        <row r="319">
          <cell r="A319">
            <v>6.020599999999952</v>
          </cell>
          <cell r="B319" t="str">
            <v>IDEM DE 50mm</v>
          </cell>
        </row>
        <row r="320">
          <cell r="A320">
            <v>6.020699999999952</v>
          </cell>
          <cell r="B320" t="str">
            <v>IDEM DE 100mm</v>
          </cell>
        </row>
        <row r="321">
          <cell r="A321">
            <v>6.0207999999999515</v>
          </cell>
          <cell r="B321" t="str">
            <v>VARILLA ROSCADA DE 3/8" GALVANIZADA </v>
          </cell>
        </row>
        <row r="322">
          <cell r="A322">
            <v>6.020899999999951</v>
          </cell>
          <cell r="B322" t="str">
            <v>TUERCA HEXAGONAL DE 3/8" GALVANIZADA </v>
          </cell>
        </row>
        <row r="323">
          <cell r="A323">
            <v>6.020999999999951</v>
          </cell>
          <cell r="B323" t="str">
            <v>ROLDANA DE 3/8" GALVANIZADA </v>
          </cell>
        </row>
        <row r="324">
          <cell r="A324">
            <v>6.021099999999951</v>
          </cell>
          <cell r="B324" t="str">
            <v>TAQUETE DE EXPANSION DE 3/8" MCA. HILTI</v>
          </cell>
        </row>
        <row r="325">
          <cell r="A325">
            <v>6.021199999999951</v>
          </cell>
          <cell r="B325" t="str">
            <v>FIERRO ANGULO DE 2" x 2" x 1/8".</v>
          </cell>
        </row>
        <row r="326">
          <cell r="A326">
            <v>6.02129999999995</v>
          </cell>
          <cell r="B326" t="str">
            <v>ADAPTADOR DE HULE PARA CONEXIÓN DE DESAGUE DE</v>
          </cell>
        </row>
        <row r="327">
          <cell r="A327">
            <v>6.02139999999995</v>
          </cell>
          <cell r="B327" t="str">
            <v>LAVABO DE 38mm MCA. HULES MEXICANOS O EQUIV.</v>
          </cell>
        </row>
        <row r="328">
          <cell r="A328">
            <v>6.02149999999995</v>
          </cell>
          <cell r="B328" t="str">
            <v>IDEM DE 50mm</v>
          </cell>
        </row>
        <row r="329">
          <cell r="A329">
            <v>6.02159999999995</v>
          </cell>
          <cell r="B329" t="str">
            <v>TAPON CAPA DE HULE DE PRUEBA MOD. DFW PARA 38mm</v>
          </cell>
        </row>
        <row r="330">
          <cell r="A330">
            <v>6.021699999999949</v>
          </cell>
          <cell r="B330" t="str">
            <v>MCA. HULES MEXICANOS O EQUIVALENTE</v>
          </cell>
        </row>
        <row r="331">
          <cell r="A331">
            <v>6.021799999999949</v>
          </cell>
          <cell r="B331" t="str">
            <v>IDEM DE 50mm</v>
          </cell>
        </row>
        <row r="332">
          <cell r="A332">
            <v>6.021899999999949</v>
          </cell>
          <cell r="B332" t="str">
            <v>JUNTA PROHEL </v>
          </cell>
        </row>
        <row r="333">
          <cell r="A333">
            <v>6.021999999999949</v>
          </cell>
          <cell r="B333" t="str">
            <v>BRIDA DE P.V.C. DE 200mm</v>
          </cell>
        </row>
        <row r="334">
          <cell r="A334">
            <v>6.0220999999999485</v>
          </cell>
          <cell r="B334" t="str">
            <v>SELLADOR ASFALTICO A BASE DE ACEITE MCA. FESTER </v>
          </cell>
        </row>
        <row r="335">
          <cell r="A335">
            <v>6.022199999999948</v>
          </cell>
          <cell r="B335" t="str">
            <v>PROTEXA O EQUIVALENTE CUBETA DE 19Lts</v>
          </cell>
        </row>
        <row r="336">
          <cell r="A336">
            <v>6.022299999999948</v>
          </cell>
          <cell r="B336" t="str">
            <v>PLACA DE NEOPRENO DE 3/16" DE ESPESOR Y CON MEDIDAS</v>
          </cell>
        </row>
        <row r="337">
          <cell r="A337">
            <v>6.022399999999948</v>
          </cell>
          <cell r="B337" t="str">
            <v>DE 0.60 x 0.60mts.</v>
          </cell>
        </row>
        <row r="338">
          <cell r="A338">
            <v>6.022499999999948</v>
          </cell>
          <cell r="B338" t="str">
            <v>CESPOL CROMADO DE 38 mm</v>
          </cell>
        </row>
        <row r="339">
          <cell r="A339">
            <v>6.022599999999947</v>
          </cell>
          <cell r="B339" t="str">
            <v>TAPA VALEZZI CROMADA PARA TAPON REGISTRO DE 100 mm</v>
          </cell>
        </row>
        <row r="340">
          <cell r="A340">
            <v>6.022699999999947</v>
          </cell>
          <cell r="B340" t="str">
            <v>IDEM DE 50 mm</v>
          </cell>
        </row>
        <row r="341">
          <cell r="A341">
            <v>6.022799999999947</v>
          </cell>
          <cell r="B341" t="str">
            <v>INODORO PARA FLUXOMETRO</v>
          </cell>
        </row>
        <row r="342">
          <cell r="A342">
            <v>6.022899999999947</v>
          </cell>
          <cell r="B342" t="str">
            <v>INODORO TANQUE BAJO</v>
          </cell>
        </row>
        <row r="343">
          <cell r="A343">
            <v>6.022999999999946</v>
          </cell>
          <cell r="B343" t="str">
            <v>LAVABO</v>
          </cell>
        </row>
        <row r="344">
          <cell r="A344">
            <v>6.023099999999946</v>
          </cell>
          <cell r="B344" t="str">
            <v>REGADERA</v>
          </cell>
        </row>
        <row r="345">
          <cell r="A345">
            <v>6.023199999999946</v>
          </cell>
          <cell r="B345" t="str">
            <v>MINGITORIO</v>
          </cell>
        </row>
        <row r="346">
          <cell r="A346">
            <v>6.023299999999946</v>
          </cell>
          <cell r="B346" t="str">
            <v>VERTEDERO</v>
          </cell>
        </row>
        <row r="347">
          <cell r="A347">
            <v>6.0233999999999455</v>
          </cell>
          <cell r="B347" t="str">
            <v>SISTEMA HIDRONEUMATICO DUPLEX MOD. PRISMA 35N-4 INCLUYE DOS BOMBAS MARCA ESPA MULTIETAPAS MODELO PRISMA 35-4 CON MOTOR ELECTRICO 3HP3F(230, UN TANQUE PRECARGADO MARCA ALTAMIRA CON CAPACIDAD DE 119 GAL ENTRADA DE 11/4" CONEXIÓN NPT, INTERRUPTORES DE PRESIO</v>
          </cell>
        </row>
        <row r="348">
          <cell r="A348">
            <v>6.023499999999945</v>
          </cell>
          <cell r="B348" t="str">
            <v>INSTALACION DE SISTEMA HIDRONEUMATICO DUPLEXBASIC CONSISTE EN LA INTERCONEXION ELECTRICA NO MAS DE 5 MTS DE DISTANCIA, INTERCONEXION HIDRAULICA DE DESCARGA BOMBAS CON TUBERIA DE 2", INTERCONEXION DE SUCCION CON TUBERIA DE COBRE DE 11/2", PICHANCHAS, VALAV</v>
          </cell>
        </row>
        <row r="349">
          <cell r="A349">
            <v>6.023599999999945</v>
          </cell>
          <cell r="B349" t="str">
            <v>CALENTADOR ELECTRICO MCA HESA - MOD. 203.240 CONS. 13.5 KW 3 F 220V 60 HZ</v>
          </cell>
        </row>
        <row r="350">
          <cell r="A350">
            <v>6.023699999999945</v>
          </cell>
          <cell r="B350" t="str">
            <v>CALENTADOR SOLAR TERMO TANQUE 200 LTS.</v>
          </cell>
        </row>
        <row r="351">
          <cell r="E351" t="str">
            <v>Sub-total de instalacion hidrosanitaria y gas $</v>
          </cell>
          <cell r="F351">
            <v>0</v>
          </cell>
        </row>
        <row r="353">
          <cell r="A353">
            <v>7</v>
          </cell>
          <cell r="B353" t="str">
            <v>INSTALACION ELECTRICA</v>
          </cell>
        </row>
        <row r="354">
          <cell r="A354">
            <v>7.01</v>
          </cell>
          <cell r="B354" t="str">
            <v>SEGÚN ANEXO</v>
          </cell>
          <cell r="C354" t="str">
            <v>LOTE</v>
          </cell>
          <cell r="D354">
            <v>1</v>
          </cell>
          <cell r="E354">
            <v>0</v>
          </cell>
          <cell r="F354">
            <v>0</v>
          </cell>
        </row>
        <row r="355">
          <cell r="E355" t="str">
            <v>Sub-total de instalacion Electrica $</v>
          </cell>
          <cell r="F355">
            <v>0</v>
          </cell>
        </row>
        <row r="357">
          <cell r="A357">
            <v>8</v>
          </cell>
          <cell r="B357" t="str">
            <v>HERRERIA Y DETALLES</v>
          </cell>
        </row>
        <row r="358">
          <cell r="A358">
            <v>8.01</v>
          </cell>
          <cell r="C358" t="str">
            <v>LOTE</v>
          </cell>
          <cell r="D358">
            <v>1</v>
          </cell>
          <cell r="E358">
            <v>0</v>
          </cell>
          <cell r="F358">
            <v>0</v>
          </cell>
        </row>
        <row r="359">
          <cell r="E359" t="str">
            <v>Sub-total de herreria y detalles $</v>
          </cell>
          <cell r="F359">
            <v>0</v>
          </cell>
        </row>
        <row r="361">
          <cell r="A361">
            <v>9</v>
          </cell>
          <cell r="B361" t="str">
            <v>VOZ Y DATOS (TELECOMUNICACIONES)</v>
          </cell>
        </row>
        <row r="362">
          <cell r="A362">
            <v>9.001</v>
          </cell>
          <cell r="B362" t="str">
            <v>TUBERIA CONDUIT GALVANIZADA PARED GRUESA. INCLUYE: CARGO DIRECTO POR EL COSTO DE MANO DE OBRA Y MATERIALES REQUERIDOS, FLETE A OBRA, ACARREO,  ACCESORIOS PARA SU FIJACION  (ABRAZADERAS), RETIRO DE SOBRANTES FUERA DE OBRA, EQUIPO DE SEGURIDAD, INSTALACIONE</v>
          </cell>
        </row>
        <row r="363">
          <cell r="A363">
            <v>9.001999999999999</v>
          </cell>
          <cell r="B363" t="str">
            <v>21mm(19mm-3/4")</v>
          </cell>
          <cell r="E363">
            <v>29.87</v>
          </cell>
        </row>
        <row r="364">
          <cell r="A364">
            <v>9.002999999999998</v>
          </cell>
          <cell r="B364" t="str">
            <v>27mm(25mm-1")</v>
          </cell>
          <cell r="E364">
            <v>43.11</v>
          </cell>
        </row>
        <row r="365">
          <cell r="A365">
            <v>9.003999999999998</v>
          </cell>
          <cell r="B365" t="str">
            <v>TUBERIA CONDUIT PVC TIPO PESADO. INCLUYE: CARGO DIRECTO POR EL COSTO DE MANO DE OBRA Y MATERIALES REQUERIDOS, FLETE A OBRA, ACARREO,  ACCESORIOS PARA SU FIJACION  (ABRAZADERAS), RETIRO DE SOBRANTES FUERA DE OBRA, EQUIPO DE SEGURIDAD, INSTALACIONES ESPECIF</v>
          </cell>
        </row>
        <row r="366">
          <cell r="A366">
            <v>9.004999999999997</v>
          </cell>
          <cell r="B366" t="str">
            <v>21mm(19mm-3/4")</v>
          </cell>
        </row>
        <row r="367">
          <cell r="A367">
            <v>9.005999999999997</v>
          </cell>
          <cell r="B367" t="str">
            <v>CODO 90o CONDUIT GALVANIZADO PARED GRUESA. INCLUYE: CARGO DIRECTO POR EL COSTO DE MANO DE OBRA Y MATERIALES REQUERIDOS, FLETE A OBRA, ACARREO,  ACCESORIOS PARA SU FIJACION  (ABRAZADERAS), RETIRO DE SOBRANTES FUERA DE OBRA, EQUIPO DE SEGURIDAD, INSTALACION</v>
          </cell>
        </row>
        <row r="368">
          <cell r="A368">
            <v>9.006999999999996</v>
          </cell>
          <cell r="B368" t="str">
            <v>21mm(19mm-3/4")</v>
          </cell>
        </row>
        <row r="369">
          <cell r="A369">
            <v>9.007999999999996</v>
          </cell>
          <cell r="B369" t="str">
            <v>27mm(25mm-1")</v>
          </cell>
        </row>
        <row r="370">
          <cell r="A370">
            <v>9.008999999999995</v>
          </cell>
          <cell r="B370" t="str">
            <v>CODO 90o CONDUIT PVC TIPO PESADO. INCLUYE: CARGO DIRECTO POR EL COSTO DE MANO DE OBRA Y MATERIALES REQUERIDOS, FLETE A OBRA, ACARREO,  ACCESORIOS PARA SU FIJACION  (ABRAZADERAS), RETIRO DE SOBRANTES FUERA DE OBRA, EQUIPO DE SEGURIDAD, INSTALACIONES ESPECI</v>
          </cell>
        </row>
        <row r="371">
          <cell r="A371">
            <v>9.009999999999994</v>
          </cell>
          <cell r="B371" t="str">
            <v>21mm(19mm-3/4")</v>
          </cell>
        </row>
        <row r="372">
          <cell r="A372">
            <v>9.010999999999994</v>
          </cell>
          <cell r="B372" t="str">
            <v>CONTRA Y MONITOR DE ANTIMONIO. INCLUYE: CARGO DIRECTO POR EL COSTO DE MANO DE OBRA Y MATERIALES REQUERIDOS, FLETE A OBRA, ACARREO,  ACCESORIOS PARA SU FIJACION  (ABRAZADERAS), RETIRO DE SOBRANTES FUERA DE OBRA, EQUIPO DE SEGURIDAD, INSTALACIONES ESPECIFIC</v>
          </cell>
        </row>
        <row r="373">
          <cell r="A373">
            <v>9.011999999999993</v>
          </cell>
          <cell r="B373" t="str">
            <v>21mm(19mm-3/4")</v>
          </cell>
        </row>
        <row r="374">
          <cell r="A374">
            <v>9.012999999999993</v>
          </cell>
          <cell r="B374" t="str">
            <v>27mm(25mm-1")</v>
          </cell>
        </row>
        <row r="375">
          <cell r="A375">
            <v>9.013999999999992</v>
          </cell>
          <cell r="B375" t="str">
            <v>CONECTOR RECTO DE PVC TIPO PESADO. INCLUYE: CARGO DIRECTO POR EL COSTO DE MANO DE OBRA Y MATERIALES REQUERIDOS, FLETE A OBRA, ACARREO,  ACCESORIOS PARA SU FIJACION  (ABRAZADERAS), RETIRO DE SOBRANTES FUERA DE OBRA, EQUIPO DE SEGURIDAD, INSTALACIONES ESPEC</v>
          </cell>
        </row>
        <row r="376">
          <cell r="A376">
            <v>9.014999999999992</v>
          </cell>
          <cell r="B376" t="str">
            <v>21mm(19mm-3/4")</v>
          </cell>
        </row>
        <row r="377">
          <cell r="A377">
            <v>9.015999999999991</v>
          </cell>
          <cell r="B377" t="str">
            <v>CAJA CUADRADA GALVANIZADA.  INCLUYE: CARGO DIRECTO POR EL COSTO DE MANO DE OBRA Y MATERIALES REQUERIDOS, ACCESORIOS PARA SU FIJACION, LIMPIEZA DE SUPERFICIE,  RETIRO DE SOBRANTES FUERA DE OBRA, EQUIPO DE SEGURIDAD, INSTALACIONES ESPECIFICAS, DEPRECIACION </v>
          </cell>
        </row>
        <row r="378">
          <cell r="A378">
            <v>9.01699999999999</v>
          </cell>
          <cell r="B378" t="str">
            <v>10x10cms PROFUNDIDAD DE 38mm PARA TUBERIA DE 21mm (REGISTRO R-2)</v>
          </cell>
        </row>
        <row r="379">
          <cell r="A379">
            <v>9.01799999999999</v>
          </cell>
          <cell r="B379" t="str">
            <v>12x12cms PROFUNDIDAD DE 57mm PARA TUBERIA DE 27mm (REGISTRO R-3)</v>
          </cell>
        </row>
        <row r="380">
          <cell r="A380">
            <v>9.01899999999999</v>
          </cell>
          <cell r="B380" t="str">
            <v>9.7x5.7cms PROFUNDIDAD DE 38mm PARA TUBERIA DE 16mm (CHALUPA)</v>
          </cell>
        </row>
        <row r="381">
          <cell r="A381">
            <v>9.019999999999989</v>
          </cell>
          <cell r="B381" t="str">
            <v>CAJA CUADRADA PVC.  INCLUYE: CARGO DIRECTO POR EL COSTO DE MANO DE OBRA Y MATERIALES REQUERIDOS, ACCESORIOS PARA SU FIJACION, LIMPIEZA DE SUPERFICIE,  RETIRO DE SOBRANTES FUERA DE OBRA, EQUIPO DE SEGURIDAD, INSTALACIONES ESPECIFICAS, DEPRECIACION Y DEMAS </v>
          </cell>
        </row>
        <row r="382">
          <cell r="A382">
            <v>9.020999999999988</v>
          </cell>
          <cell r="B382" t="str">
            <v>10x10cms PROFUNDIDAD DE 38mm PARA TUBERIA DE 21mm (REGISTRO R-2)</v>
          </cell>
        </row>
        <row r="383">
          <cell r="A383">
            <v>9.021999999999988</v>
          </cell>
          <cell r="B383" t="str">
            <v>SOBRE TAPA CUADRADA DE LAMINA GALVANIZADA SENCILLA.  INCLUYE: CARGO DIRECTO POR EL COSTO DE MANO DE OBRA Y MATERIALES REQUERIDOS, ACCESORIOS PARA SU FIJACION, LIMPIEZA DE SUPERFICIE,  RETIRO DE SOBRANTES FUERA DE OBRA, EQUIPO DE SEGURIDAD, INSTALACIONES E</v>
          </cell>
        </row>
        <row r="384">
          <cell r="A384">
            <v>9.022999999999987</v>
          </cell>
          <cell r="B384" t="str">
            <v>12.4x12.4cms PARA CAJA DE 21mm (REGISTRO R-2)</v>
          </cell>
        </row>
        <row r="385">
          <cell r="A385">
            <v>9.023999999999987</v>
          </cell>
          <cell r="B385" t="str">
            <v>12.4x12.4cms PARA CAJA DE 27mm (REGISTRO R-3)</v>
          </cell>
        </row>
        <row r="386">
          <cell r="A386">
            <v>9.024999999999986</v>
          </cell>
          <cell r="B386" t="str">
            <v>ABRAZADERA TIPO OMEGA DE LAMINA GALVANIZADA. INCLUYE: CARGO DIRECTO POR EL COSTO DE MANO DE OBRA Y MATERIALES REQUERIDOS, FLETE A OBRA, ACARREO,  ACCESORIOS PARA SU FIJACION  (ABRAZADERAS), RETIRO DE SOBRANTES FUERA DE OBRA, EQUIPO DE SEGURIDAD, INSTALACI</v>
          </cell>
        </row>
        <row r="387">
          <cell r="A387">
            <v>9.025999999999986</v>
          </cell>
          <cell r="B387" t="str">
            <v>21mm(19mm-3/4")</v>
          </cell>
        </row>
        <row r="388">
          <cell r="A388">
            <v>9.026999999999985</v>
          </cell>
          <cell r="B388" t="str">
            <v>27mm(25mm-1")</v>
          </cell>
        </row>
        <row r="389">
          <cell r="A389">
            <v>9.027999999999984</v>
          </cell>
          <cell r="B389" t="str">
            <v>PLACA DE BAQUELITA, INCLUYE: CARGO DIRECTO POR EL COSTO DE MANO DE OBRA Y MATERIALES REQUERIDOS, ACCESORIOS PARA SU FIJACION, LIMPIEZA DE SUPERFICIE,  RETIRO DE SOBRANTES FUERA DE OBRA, EQUIPO DE SEGURIDAD, INSTALACIONES ESPECIFICAS, DEPRECIACION Y DEMAS </v>
          </cell>
        </row>
        <row r="390">
          <cell r="A390">
            <v>9.028999999999984</v>
          </cell>
          <cell r="B390" t="str">
            <v>1 VENTANA</v>
          </cell>
        </row>
        <row r="391">
          <cell r="A391">
            <v>9.029999999999983</v>
          </cell>
          <cell r="B391" t="str">
            <v>CABLE DE COBRE SUAVE CON AISLAMIENTO THW-LS, 75º 600 VCA.  INCLUYE: CARGO DIRECTO POR EL COSTO DE MANO DE OBRA Y MATERIALES REQUERIDOS, ACCESORIOS PARA SU FIJACION, LIMPIEZA DE SUPERFICIE,  RETIRO DE SOBRANTES FUERA DE OBRA, EQUIPO DE SEGURIDAD, INSTALACI</v>
          </cell>
        </row>
        <row r="392">
          <cell r="A392">
            <v>9.030999999999983</v>
          </cell>
          <cell r="B392" t="str">
            <v>CALIBRE No 16</v>
          </cell>
        </row>
        <row r="393">
          <cell r="E393" t="str">
            <v>Sub-total de voz y datos $</v>
          </cell>
          <cell r="F393">
            <v>0</v>
          </cell>
        </row>
        <row r="397">
          <cell r="A397">
            <v>10</v>
          </cell>
          <cell r="B397" t="str">
            <v>AIRE ACONDICIONADO</v>
          </cell>
        </row>
        <row r="398">
          <cell r="A398">
            <v>10.011</v>
          </cell>
          <cell r="B398" t="str">
            <v>Unidad Acondicionadora de Aire tipo Fan Coil con una capacidad nominal de enfriamiento de 60,000 BTU/Hr. Marca York ( 5.0 Tr.),  Con unidad manejadora YUEA60FS-ADR y unidad condensadora YJCD60 13 SEER  para operar 220v/1F/60Hz.</v>
          </cell>
          <cell r="C398" t="str">
            <v>PZA</v>
          </cell>
          <cell r="D398">
            <v>2</v>
          </cell>
          <cell r="E398">
            <v>37705.8217303488</v>
          </cell>
          <cell r="F398">
            <v>75411.6434606976</v>
          </cell>
        </row>
        <row r="399">
          <cell r="A399">
            <v>10.011099999999999</v>
          </cell>
          <cell r="B399" t="str">
            <v>Unidad Acondicionadora de Aire tipo Fan Coil con una capacidad nominal de enfriamiento de 48,000 BTU/Hr. Marca York ( 4.0 Tr.),  Con unidad manejadora YUEA48FS-ADR y unidad condensadora YJCD48 13 SEER  para operar 220v/1F/60Hz.</v>
          </cell>
          <cell r="C399" t="str">
            <v>PZA</v>
          </cell>
          <cell r="D399">
            <v>1</v>
          </cell>
          <cell r="F399">
            <v>0</v>
          </cell>
        </row>
        <row r="400">
          <cell r="A400">
            <v>10.011199999999999</v>
          </cell>
          <cell r="B400" t="str">
            <v>Unidad Acondicionadora de Aire tipo Paquete  con una capacidad nominal de enfriamiento de 36,000 BTU/Hr. Marca York ( 3.0 Tr.),  Modelo ZF036C002AAA1  para operar a 220V/3F/60Hz.</v>
          </cell>
          <cell r="C400" t="str">
            <v>PZA</v>
          </cell>
          <cell r="D400">
            <v>3</v>
          </cell>
          <cell r="F400">
            <v>0</v>
          </cell>
        </row>
        <row r="401">
          <cell r="A401">
            <v>10.011299999999999</v>
          </cell>
          <cell r="B401" t="str">
            <v>Unidad Acondicionadora de Aire tipo Fan Coil con una capacidad nominal de enfriamiento de 24,000 BTU/Hr. Marca York ( 2.0 Tr.),  Con unidad manejadora YUEA24FS-ADR y unidad condensadora YJCD24 13 SEER  para operar 220v/1F/60Hz.</v>
          </cell>
          <cell r="C401" t="str">
            <v>PZA</v>
          </cell>
          <cell r="D401">
            <v>4</v>
          </cell>
          <cell r="F401">
            <v>0</v>
          </cell>
        </row>
        <row r="402">
          <cell r="A402">
            <v>10.011399999999998</v>
          </cell>
          <cell r="B402" t="str">
            <v>Unidad Acondicionadora de Aire tipo Fan Coil con una capacidad nominal de enfriamiento de 18,000 BTU/Hr. Marca York ( 1.5 Tr.),  Con unidad manejadora YUEA18FS-ADR y unidad condensadora YJCD18 13 SEER  para operar 220v/1F/60Hz.</v>
          </cell>
          <cell r="C402" t="str">
            <v>PZA</v>
          </cell>
          <cell r="D402">
            <v>4</v>
          </cell>
          <cell r="F402">
            <v>0</v>
          </cell>
        </row>
        <row r="403">
          <cell r="A403">
            <v>10.011499999999998</v>
          </cell>
          <cell r="B403" t="str">
            <v>Lote de instalacion de unidad tipo Fan Coil de 5.0 Tr. Hasta 8 m Incluye tuberia de cobre, gas refrigerante, aislamiento termico, filtro deshidratador, arranque y prueba.</v>
          </cell>
          <cell r="C403" t="str">
            <v>LOTE</v>
          </cell>
          <cell r="D403">
            <v>2</v>
          </cell>
          <cell r="F403">
            <v>0</v>
          </cell>
        </row>
        <row r="404">
          <cell r="A404">
            <v>10.011599999999998</v>
          </cell>
          <cell r="B404" t="str">
            <v>Lote de instalacion de unidad tipo Fan Coil de 4.0 Tr. Hasta 8 m Incluye tuberia de cobre, gas refrigerante, aislamiento termico, filtro deshidratador, arranque y prueba.</v>
          </cell>
          <cell r="C404" t="str">
            <v>LOTE</v>
          </cell>
          <cell r="D404">
            <v>1</v>
          </cell>
          <cell r="F404">
            <v>0</v>
          </cell>
        </row>
        <row r="405">
          <cell r="A405">
            <v>10.011699999999998</v>
          </cell>
          <cell r="B405" t="str">
            <v>Lote de instalacion de unidad tipo Fan Coil de 2.0 Tr. Hasta 8 m Incluye tuberia de cobre, gas refrigerante, aislamiento termico, filtro deshidratador, arranque y prueba.</v>
          </cell>
          <cell r="C405" t="str">
            <v>LOTE</v>
          </cell>
          <cell r="D405">
            <v>4</v>
          </cell>
          <cell r="F405">
            <v>0</v>
          </cell>
        </row>
        <row r="406">
          <cell r="A406">
            <v>10.011799999999997</v>
          </cell>
          <cell r="B406" t="str">
            <v>Lote de instalacion de unidad tipo Fan Coil de 1.5 Tr. Hasta 8 m Incluye tuberia de cobre, gas refrigerante, aislamiento termico, filtro deshidratador, arranque y prueba.</v>
          </cell>
          <cell r="C406" t="str">
            <v>LOTE</v>
          </cell>
          <cell r="D406">
            <v>4</v>
          </cell>
          <cell r="F406">
            <v>0</v>
          </cell>
        </row>
        <row r="407">
          <cell r="A407">
            <v>10.011899999999997</v>
          </cell>
          <cell r="B407" t="str">
            <v>Instalación arranque, pruebas y puesta en operación de unidades tipo Paquete de 3.0 Tr. incluye mano de obra especializada y materiales descritos anteriormente, fletes de maniobra y acarreos y supervisión técnica especializada.</v>
          </cell>
          <cell r="C407" t="str">
            <v>LOTE</v>
          </cell>
          <cell r="D407">
            <v>3</v>
          </cell>
          <cell r="F407">
            <v>0</v>
          </cell>
        </row>
        <row r="408">
          <cell r="A408">
            <v>10.011999999999997</v>
          </cell>
          <cell r="B408" t="str">
            <v>Lote de Instalación para Unidades Fan Coil de 5 TR. Incluye lamina galvanizada en diferentes calibres 24 y 26 de primera calidad, incluye cortes, zetas, dobleces y desperdicios, asi como aislamiento térmico a base de colchoneta de fibra de vidrio de 1 1/2</v>
          </cell>
          <cell r="C408" t="str">
            <v>LOTE</v>
          </cell>
          <cell r="D408">
            <v>2</v>
          </cell>
          <cell r="F408">
            <v>0</v>
          </cell>
        </row>
        <row r="409">
          <cell r="A409">
            <v>10.012099999999997</v>
          </cell>
          <cell r="B409" t="str">
            <v>Lote de Instalación para Unidades Fan Coil de 4 TR. Incluye lamina galvanizada en diferentes calibres 24 y 26 de primera calidad, incluye cortes, zetas, dobleces y desperdicios, asi como aislamiento térmico a base de colchoneta de fibra de vidrio de 1 1/2</v>
          </cell>
          <cell r="C409" t="str">
            <v>LOTE</v>
          </cell>
          <cell r="D409">
            <v>1</v>
          </cell>
          <cell r="F409">
            <v>0</v>
          </cell>
        </row>
        <row r="410">
          <cell r="A410">
            <v>10.012199999999996</v>
          </cell>
          <cell r="B410" t="str">
            <v>Lote de Instalación para Unidades Paquete  de 3 TR. Incluye lamina galvanizada en diferentes calibres 24 y 26 de primera calidad, incluye cortes, zetas, dobleces y desperdicios, asi como aislamiento térmico a base de colchoneta de fibra de vidrio de 1 1/2</v>
          </cell>
          <cell r="C410" t="str">
            <v>LOTE</v>
          </cell>
          <cell r="D410">
            <v>3</v>
          </cell>
          <cell r="F410">
            <v>0</v>
          </cell>
        </row>
        <row r="411">
          <cell r="A411">
            <v>10.012299999999996</v>
          </cell>
          <cell r="B411" t="str">
            <v>Lote de Instalación para Unidades Fan Coil de 2 TR. Incluye lamina galvanizada en diferentes calibres 24 y 26 de primera calidad, incluye cortes, zetas, dobleces y desperdicios, asi como aislamiento térmico a base de colchoneta de fibra de vidrio de 1 1/2</v>
          </cell>
          <cell r="C411" t="str">
            <v>LOTE</v>
          </cell>
          <cell r="D411">
            <v>4</v>
          </cell>
          <cell r="F411">
            <v>0</v>
          </cell>
        </row>
        <row r="412">
          <cell r="A412">
            <v>10.012399999999996</v>
          </cell>
          <cell r="B412" t="str">
            <v>Lote de Instalación para Unidades Fan Coil de 1.5 TR. Incluye lamina galvanizada en diferentes calibres 24 y 26 de primera calidad, incluye cortes, zetas, dobleces y desperdicios, asi como aislamiento térmico a base de colchoneta de fibra de vidrio de 1 1</v>
          </cell>
          <cell r="C412" t="str">
            <v>LOTE</v>
          </cell>
          <cell r="D412">
            <v>4</v>
          </cell>
          <cell r="F412">
            <v>0</v>
          </cell>
        </row>
        <row r="413">
          <cell r="A413">
            <v>10.012499999999996</v>
          </cell>
          <cell r="B413" t="str">
            <v>Suministro e Instalación de Difusor de Inyección  24"x24", Modelo RENP.</v>
          </cell>
          <cell r="C413" t="str">
            <v>PZA</v>
          </cell>
          <cell r="D413">
            <v>26</v>
          </cell>
          <cell r="F413">
            <v>0</v>
          </cell>
        </row>
        <row r="414">
          <cell r="A414">
            <v>10.012599999999996</v>
          </cell>
          <cell r="B414" t="str">
            <v>Suministro e Instalación de Difusor de Retorno  24"x24", Modelo RENPS.</v>
          </cell>
          <cell r="C414" t="str">
            <v>PZA</v>
          </cell>
          <cell r="D414">
            <v>14</v>
          </cell>
          <cell r="F414">
            <v>0</v>
          </cell>
        </row>
        <row r="415">
          <cell r="A415">
            <v>10.012699999999995</v>
          </cell>
          <cell r="B415" t="str">
            <v>Suministro e Instalación de Rejilla de Extraccion  8"x8", Modelo RENPS.</v>
          </cell>
          <cell r="C415" t="str">
            <v>PZA</v>
          </cell>
          <cell r="D415">
            <v>8</v>
          </cell>
          <cell r="F415">
            <v>0</v>
          </cell>
        </row>
        <row r="416">
          <cell r="A416">
            <v>10.012799999999995</v>
          </cell>
          <cell r="B416" t="str">
            <v>Suministro e Instalación de Termostato de cuarto  para Equipo Paquete,  Marca Belimo, Modelo T61310A-S</v>
          </cell>
          <cell r="C416" t="str">
            <v>PZA</v>
          </cell>
          <cell r="D416">
            <v>3</v>
          </cell>
          <cell r="F416">
            <v>0</v>
          </cell>
        </row>
        <row r="417">
          <cell r="A417">
            <v>10.012899999999995</v>
          </cell>
          <cell r="B417" t="str">
            <v>Suministro e Instalación de Extractor Helicocentrifugo en linea,  Marca Soler&amp;Palau, Modelo TD-350 con descarga de 335 m3/hr.</v>
          </cell>
          <cell r="C417" t="str">
            <v>PZA</v>
          </cell>
          <cell r="D417">
            <v>3</v>
          </cell>
          <cell r="F417">
            <v>0</v>
          </cell>
        </row>
        <row r="418">
          <cell r="A418">
            <v>10.012999999999995</v>
          </cell>
          <cell r="B418" t="str">
            <v>Suministro e instalación de ducto flexible para interconexión de plenum de difusor lineal con ductos de aire, incluye adhesivo, sellador y cinta para ductos de 12" de diámetro</v>
          </cell>
          <cell r="C418" t="str">
            <v>PZA</v>
          </cell>
          <cell r="D418">
            <v>45</v>
          </cell>
          <cell r="F418">
            <v>0</v>
          </cell>
        </row>
        <row r="419">
          <cell r="E419" t="str">
            <v>Sub-total AIRE ACONDICIONADO $</v>
          </cell>
          <cell r="F419">
            <v>0</v>
          </cell>
        </row>
        <row r="421">
          <cell r="A421">
            <v>11</v>
          </cell>
          <cell r="B421" t="str">
            <v>PROTECCION CIVIL Y CONTINGENCIAS</v>
          </cell>
        </row>
        <row r="422">
          <cell r="A422">
            <v>11.01</v>
          </cell>
          <cell r="B422" t="str">
            <v>Lote que consta de lo siguiente: Presentación de proyecto ante protección civil , verificador de gases y permiso de sistema contra incendios. Realización al final de la obra.</v>
          </cell>
          <cell r="C422" t="str">
            <v>LOTE</v>
          </cell>
          <cell r="D422">
            <v>1</v>
          </cell>
          <cell r="E422">
            <v>45678.9</v>
          </cell>
          <cell r="F422">
            <v>45678.9</v>
          </cell>
        </row>
        <row r="423">
          <cell r="A423">
            <v>11.02</v>
          </cell>
          <cell r="B423" t="str">
            <v>Extintor de 4.5 kg de bióxido de carbono</v>
          </cell>
          <cell r="C423" t="str">
            <v>PZA</v>
          </cell>
          <cell r="D423">
            <v>9</v>
          </cell>
          <cell r="E423">
            <v>1027.23</v>
          </cell>
          <cell r="F423">
            <v>9245.07</v>
          </cell>
        </row>
        <row r="424">
          <cell r="A424">
            <v>11.03</v>
          </cell>
          <cell r="B424" t="str">
            <v>Extintor de 9.00 kg polvo químico seco</v>
          </cell>
          <cell r="C424" t="str">
            <v>PZA</v>
          </cell>
          <cell r="D424">
            <v>9</v>
          </cell>
          <cell r="E424">
            <v>1765.56</v>
          </cell>
          <cell r="F424">
            <v>15890.039999999999</v>
          </cell>
        </row>
        <row r="425">
          <cell r="A425">
            <v>11.04</v>
          </cell>
          <cell r="B425" t="str">
            <v>Detectores de humo</v>
          </cell>
          <cell r="C425" t="str">
            <v>PZA</v>
          </cell>
          <cell r="D425">
            <v>20</v>
          </cell>
          <cell r="E425">
            <v>980.33</v>
          </cell>
          <cell r="F425">
            <v>19606.600000000002</v>
          </cell>
        </row>
        <row r="426">
          <cell r="A426">
            <v>11.049999999999999</v>
          </cell>
          <cell r="B426" t="str">
            <v>Señalamientos salida de emergencia</v>
          </cell>
          <cell r="C426" t="str">
            <v>PZA</v>
          </cell>
          <cell r="D426">
            <v>3</v>
          </cell>
          <cell r="E426">
            <v>278</v>
          </cell>
          <cell r="F426">
            <v>834</v>
          </cell>
        </row>
        <row r="427">
          <cell r="A427">
            <v>11.059999999999999</v>
          </cell>
          <cell r="B427" t="str">
            <v>Señalamiento ruta de evacuación flecha derecha.</v>
          </cell>
          <cell r="C427" t="str">
            <v>PZA</v>
          </cell>
          <cell r="D427">
            <v>10</v>
          </cell>
          <cell r="E427">
            <v>278</v>
          </cell>
          <cell r="F427">
            <v>2780</v>
          </cell>
        </row>
        <row r="428">
          <cell r="A428">
            <v>11.069999999999999</v>
          </cell>
          <cell r="B428" t="str">
            <v>Señalamiento de ruta de evacuación flecha izquierda</v>
          </cell>
          <cell r="C428" t="str">
            <v>PZA</v>
          </cell>
          <cell r="D428">
            <v>11</v>
          </cell>
          <cell r="E428">
            <v>278</v>
          </cell>
          <cell r="F428">
            <v>3058</v>
          </cell>
        </row>
        <row r="429">
          <cell r="A429">
            <v>11.079999999999998</v>
          </cell>
          <cell r="B429" t="str">
            <v>Señalamiento punto de reunión</v>
          </cell>
          <cell r="C429" t="str">
            <v>PZA</v>
          </cell>
          <cell r="D429">
            <v>1</v>
          </cell>
          <cell r="E429">
            <v>569</v>
          </cell>
          <cell r="F429">
            <v>569</v>
          </cell>
        </row>
        <row r="430">
          <cell r="A430">
            <v>11.089999999999998</v>
          </cell>
          <cell r="B430" t="str">
            <v>Señalamientos peligro alto voltaje</v>
          </cell>
          <cell r="C430" t="str">
            <v>PZA</v>
          </cell>
          <cell r="D430">
            <v>2</v>
          </cell>
          <cell r="E430">
            <v>278</v>
          </cell>
          <cell r="F430">
            <v>556</v>
          </cell>
        </row>
        <row r="431">
          <cell r="A431">
            <v>11.099999999999998</v>
          </cell>
          <cell r="B431" t="str">
            <v>Señalamiento para extintor</v>
          </cell>
          <cell r="C431" t="str">
            <v>PZA</v>
          </cell>
          <cell r="D431">
            <v>19</v>
          </cell>
          <cell r="E431">
            <v>278</v>
          </cell>
          <cell r="F431">
            <v>5282</v>
          </cell>
        </row>
        <row r="432">
          <cell r="A432">
            <v>11.109999999999998</v>
          </cell>
          <cell r="B432" t="str">
            <v>Red de sistema contra incendios básica</v>
          </cell>
          <cell r="C432" t="str">
            <v>PZA</v>
          </cell>
          <cell r="D432">
            <v>1</v>
          </cell>
          <cell r="E432">
            <v>498765.98</v>
          </cell>
          <cell r="F432">
            <v>498765.98</v>
          </cell>
        </row>
        <row r="433">
          <cell r="E433" t="str">
            <v>Sub-total CONTINGENCIAS $</v>
          </cell>
          <cell r="F433">
            <v>602265.59</v>
          </cell>
        </row>
        <row r="435">
          <cell r="A435">
            <v>12</v>
          </cell>
          <cell r="B435" t="str">
            <v>MOBILIARIO</v>
          </cell>
        </row>
        <row r="436">
          <cell r="A436">
            <v>12.01</v>
          </cell>
          <cell r="B436" t="str">
            <v>Mobiliario según Proyecto, ver anexo.</v>
          </cell>
          <cell r="C436" t="str">
            <v>LOTE</v>
          </cell>
          <cell r="D436">
            <v>1</v>
          </cell>
          <cell r="E436">
            <v>0</v>
          </cell>
          <cell r="F436">
            <v>0</v>
          </cell>
        </row>
        <row r="437">
          <cell r="E437" t="str">
            <v>Sub-total MOBILIARIO $</v>
          </cell>
          <cell r="F4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7"/>
  <sheetViews>
    <sheetView tabSelected="1" view="pageBreakPreview" zoomScale="85" zoomScaleSheetLayoutView="85" zoomScalePageLayoutView="0" workbookViewId="0" topLeftCell="A4">
      <selection activeCell="A49" sqref="A49"/>
    </sheetView>
  </sheetViews>
  <sheetFormatPr defaultColWidth="11.421875" defaultRowHeight="12.75"/>
  <cols>
    <col min="1" max="1" width="7.421875" style="20" customWidth="1"/>
    <col min="2" max="2" width="52.00390625" style="20" customWidth="1"/>
    <col min="3" max="3" width="12.28125" style="20" customWidth="1"/>
    <col min="4" max="4" width="15.7109375" style="20" customWidth="1"/>
    <col min="5" max="5" width="12.140625" style="20" customWidth="1"/>
    <col min="6" max="6" width="19.57421875" style="20" customWidth="1"/>
    <col min="7" max="7" width="12.00390625" style="20" customWidth="1"/>
    <col min="8" max="16384" width="11.421875" style="20" customWidth="1"/>
  </cols>
  <sheetData>
    <row r="1" spans="1:6" ht="21" customHeight="1">
      <c r="A1" s="125" t="s">
        <v>357</v>
      </c>
      <c r="B1" s="125"/>
      <c r="C1" s="125"/>
      <c r="D1" s="125"/>
      <c r="E1" s="125"/>
      <c r="F1" s="125"/>
    </row>
    <row r="2" spans="1:6" ht="13.5">
      <c r="A2" s="124" t="s">
        <v>358</v>
      </c>
      <c r="B2" s="124"/>
      <c r="C2" s="124"/>
      <c r="D2" s="124"/>
      <c r="E2" s="124"/>
      <c r="F2" s="124"/>
    </row>
    <row r="3" spans="1:6" ht="13.5">
      <c r="A3" s="126" t="s">
        <v>359</v>
      </c>
      <c r="B3" s="126"/>
      <c r="C3" s="126"/>
      <c r="D3" s="126"/>
      <c r="E3" s="126"/>
      <c r="F3" s="126"/>
    </row>
    <row r="4" spans="1:6" ht="13.5">
      <c r="A4" s="126"/>
      <c r="B4" s="126"/>
      <c r="C4" s="126"/>
      <c r="D4" s="126"/>
      <c r="E4" s="126"/>
      <c r="F4" s="126"/>
    </row>
    <row r="5" spans="1:6" ht="13.5">
      <c r="A5" s="23"/>
      <c r="B5" s="24"/>
      <c r="C5" s="24"/>
      <c r="D5" s="24"/>
      <c r="E5" s="24"/>
      <c r="F5" s="21"/>
    </row>
    <row r="6" spans="1:6" ht="4.5" customHeight="1">
      <c r="A6" s="52"/>
      <c r="B6" s="52"/>
      <c r="C6" s="52"/>
      <c r="D6" s="52"/>
      <c r="E6" s="52"/>
      <c r="F6" s="53">
        <f ca="1">TODAY()</f>
        <v>40611</v>
      </c>
    </row>
    <row r="7" spans="1:6" ht="13.5">
      <c r="A7" s="115" t="s">
        <v>0</v>
      </c>
      <c r="B7" s="117" t="s">
        <v>1</v>
      </c>
      <c r="C7" s="115" t="s">
        <v>2</v>
      </c>
      <c r="D7" s="115" t="s">
        <v>3</v>
      </c>
      <c r="E7" s="115" t="s">
        <v>4</v>
      </c>
      <c r="F7" s="115" t="s">
        <v>5</v>
      </c>
    </row>
    <row r="8" spans="1:6" ht="13.5">
      <c r="A8" s="116"/>
      <c r="B8" s="118"/>
      <c r="C8" s="116"/>
      <c r="D8" s="116"/>
      <c r="E8" s="116"/>
      <c r="F8" s="116"/>
    </row>
    <row r="9" spans="1:6" ht="13.5">
      <c r="A9" s="37">
        <v>1</v>
      </c>
      <c r="B9" s="38" t="s">
        <v>55</v>
      </c>
      <c r="C9" s="39"/>
      <c r="D9" s="39"/>
      <c r="E9" s="39"/>
      <c r="F9" s="40"/>
    </row>
    <row r="10" spans="1:6" ht="80.25" customHeight="1">
      <c r="A10" s="2">
        <v>1.01</v>
      </c>
      <c r="B10" s="64" t="s">
        <v>137</v>
      </c>
      <c r="C10" s="4" t="s">
        <v>11</v>
      </c>
      <c r="D10" s="47">
        <v>2500</v>
      </c>
      <c r="E10" s="46"/>
      <c r="F10" s="46"/>
    </row>
    <row r="11" spans="1:6" ht="24.75" customHeight="1">
      <c r="A11" s="2">
        <v>1.02</v>
      </c>
      <c r="B11" s="64" t="s">
        <v>77</v>
      </c>
      <c r="C11" s="4" t="s">
        <v>26</v>
      </c>
      <c r="D11" s="47">
        <v>423.12</v>
      </c>
      <c r="E11" s="46"/>
      <c r="F11" s="46"/>
    </row>
    <row r="12" spans="1:6" ht="91.5" customHeight="1">
      <c r="A12" s="2">
        <v>1.03</v>
      </c>
      <c r="B12" s="3" t="s">
        <v>78</v>
      </c>
      <c r="C12" s="4" t="s">
        <v>26</v>
      </c>
      <c r="D12" s="47">
        <v>1050</v>
      </c>
      <c r="E12" s="46"/>
      <c r="F12" s="46"/>
    </row>
    <row r="13" spans="1:6" ht="41.25" customHeight="1">
      <c r="A13" s="2">
        <v>1.04</v>
      </c>
      <c r="B13" s="3" t="s">
        <v>79</v>
      </c>
      <c r="C13" s="4" t="s">
        <v>26</v>
      </c>
      <c r="D13" s="47">
        <v>210</v>
      </c>
      <c r="E13" s="46"/>
      <c r="F13" s="46"/>
    </row>
    <row r="14" spans="1:6" ht="12" customHeight="1">
      <c r="A14" s="5"/>
      <c r="B14" s="25"/>
      <c r="C14" s="25"/>
      <c r="D14" s="25"/>
      <c r="E14" s="6" t="s">
        <v>7</v>
      </c>
      <c r="F14" s="26">
        <f>SUM(F10:F13)</f>
        <v>0</v>
      </c>
    </row>
    <row r="15" spans="1:6" ht="15" customHeight="1">
      <c r="A15" s="7"/>
      <c r="B15" s="8"/>
      <c r="C15" s="9"/>
      <c r="D15" s="9"/>
      <c r="E15" s="10"/>
      <c r="F15" s="10"/>
    </row>
    <row r="16" spans="1:6" ht="13.5">
      <c r="A16" s="41">
        <v>2</v>
      </c>
      <c r="B16" s="38" t="s">
        <v>54</v>
      </c>
      <c r="C16" s="39"/>
      <c r="D16" s="39"/>
      <c r="E16" s="39"/>
      <c r="F16" s="40"/>
    </row>
    <row r="17" spans="1:6" s="73" customFormat="1" ht="28.5" customHeight="1">
      <c r="A17" s="35">
        <v>2.01</v>
      </c>
      <c r="B17" s="27" t="s">
        <v>165</v>
      </c>
      <c r="C17" s="48" t="s">
        <v>26</v>
      </c>
      <c r="D17" s="47">
        <v>18</v>
      </c>
      <c r="E17" s="46"/>
      <c r="F17" s="46"/>
    </row>
    <row r="18" spans="1:6" ht="40.5">
      <c r="A18" s="35">
        <v>2.02</v>
      </c>
      <c r="B18" s="27" t="s">
        <v>16</v>
      </c>
      <c r="C18" s="48" t="s">
        <v>26</v>
      </c>
      <c r="D18" s="47" t="s">
        <v>17</v>
      </c>
      <c r="E18" s="46"/>
      <c r="F18" s="46"/>
    </row>
    <row r="19" spans="1:6" ht="98.25" customHeight="1">
      <c r="A19" s="35">
        <v>2.03</v>
      </c>
      <c r="B19" s="27" t="s">
        <v>81</v>
      </c>
      <c r="C19" s="48" t="s">
        <v>12</v>
      </c>
      <c r="D19" s="47">
        <v>131.77</v>
      </c>
      <c r="E19" s="46"/>
      <c r="F19" s="46"/>
    </row>
    <row r="20" spans="1:6" ht="101.25" customHeight="1">
      <c r="A20" s="35">
        <v>2.04</v>
      </c>
      <c r="B20" s="27" t="s">
        <v>82</v>
      </c>
      <c r="C20" s="48" t="s">
        <v>12</v>
      </c>
      <c r="D20" s="47">
        <v>104.57</v>
      </c>
      <c r="E20" s="46"/>
      <c r="F20" s="46"/>
    </row>
    <row r="21" spans="1:6" ht="108">
      <c r="A21" s="35">
        <v>2.05</v>
      </c>
      <c r="B21" s="27" t="s">
        <v>80</v>
      </c>
      <c r="C21" s="48" t="s">
        <v>12</v>
      </c>
      <c r="D21" s="47">
        <v>24</v>
      </c>
      <c r="E21" s="46"/>
      <c r="F21" s="46"/>
    </row>
    <row r="22" spans="1:6" ht="108">
      <c r="A22" s="35">
        <v>2.06</v>
      </c>
      <c r="B22" s="27" t="s">
        <v>83</v>
      </c>
      <c r="C22" s="48" t="s">
        <v>12</v>
      </c>
      <c r="D22" s="47">
        <v>28.6</v>
      </c>
      <c r="E22" s="46"/>
      <c r="F22" s="46"/>
    </row>
    <row r="23" spans="1:6" ht="94.5">
      <c r="A23" s="35">
        <v>2.07</v>
      </c>
      <c r="B23" s="27" t="s">
        <v>84</v>
      </c>
      <c r="C23" s="48" t="s">
        <v>12</v>
      </c>
      <c r="D23" s="47">
        <v>42.4</v>
      </c>
      <c r="E23" s="46"/>
      <c r="F23" s="46"/>
    </row>
    <row r="24" spans="1:6" ht="81">
      <c r="A24" s="35">
        <v>2.08</v>
      </c>
      <c r="B24" s="27" t="s">
        <v>18</v>
      </c>
      <c r="C24" s="48" t="s">
        <v>12</v>
      </c>
      <c r="D24" s="47">
        <v>36.8</v>
      </c>
      <c r="E24" s="46"/>
      <c r="F24" s="46"/>
    </row>
    <row r="25" spans="1:6" ht="67.5">
      <c r="A25" s="35">
        <v>2.09</v>
      </c>
      <c r="B25" s="27" t="s">
        <v>129</v>
      </c>
      <c r="C25" s="48" t="s">
        <v>12</v>
      </c>
      <c r="D25" s="47">
        <v>318.5</v>
      </c>
      <c r="E25" s="46"/>
      <c r="F25" s="46"/>
    </row>
    <row r="26" spans="1:6" ht="67.5">
      <c r="A26" s="74">
        <v>2.1</v>
      </c>
      <c r="B26" s="27" t="s">
        <v>130</v>
      </c>
      <c r="C26" s="48" t="s">
        <v>12</v>
      </c>
      <c r="D26" s="47">
        <v>41</v>
      </c>
      <c r="E26" s="46"/>
      <c r="F26" s="46"/>
    </row>
    <row r="27" spans="1:6" ht="81">
      <c r="A27" s="35">
        <v>2.11</v>
      </c>
      <c r="B27" s="27" t="s">
        <v>89</v>
      </c>
      <c r="C27" s="48" t="s">
        <v>12</v>
      </c>
      <c r="D27" s="47">
        <v>2.2</v>
      </c>
      <c r="E27" s="46"/>
      <c r="F27" s="46"/>
    </row>
    <row r="28" spans="1:6" ht="81">
      <c r="A28" s="35">
        <v>2.12</v>
      </c>
      <c r="B28" s="27" t="s">
        <v>85</v>
      </c>
      <c r="C28" s="48" t="s">
        <v>12</v>
      </c>
      <c r="D28" s="47">
        <v>58.3</v>
      </c>
      <c r="E28" s="46"/>
      <c r="F28" s="46"/>
    </row>
    <row r="29" spans="1:6" ht="81">
      <c r="A29" s="35">
        <v>2.13</v>
      </c>
      <c r="B29" s="27" t="s">
        <v>88</v>
      </c>
      <c r="C29" s="48" t="s">
        <v>12</v>
      </c>
      <c r="D29" s="47" t="s">
        <v>19</v>
      </c>
      <c r="E29" s="46"/>
      <c r="F29" s="46"/>
    </row>
    <row r="30" spans="1:6" ht="81">
      <c r="A30" s="35">
        <v>2.14</v>
      </c>
      <c r="B30" s="27" t="s">
        <v>86</v>
      </c>
      <c r="C30" s="48" t="s">
        <v>12</v>
      </c>
      <c r="D30" s="47" t="s">
        <v>20</v>
      </c>
      <c r="E30" s="46"/>
      <c r="F30" s="46"/>
    </row>
    <row r="31" spans="1:6" ht="81">
      <c r="A31" s="35">
        <v>2.15</v>
      </c>
      <c r="B31" s="27" t="s">
        <v>87</v>
      </c>
      <c r="C31" s="48" t="s">
        <v>12</v>
      </c>
      <c r="D31" s="47" t="s">
        <v>21</v>
      </c>
      <c r="E31" s="46"/>
      <c r="F31" s="46"/>
    </row>
    <row r="32" spans="1:6" ht="81">
      <c r="A32" s="35">
        <v>2.16</v>
      </c>
      <c r="B32" s="27" t="s">
        <v>22</v>
      </c>
      <c r="C32" s="48" t="s">
        <v>12</v>
      </c>
      <c r="D32" s="47" t="s">
        <v>23</v>
      </c>
      <c r="E32" s="46"/>
      <c r="F32" s="46"/>
    </row>
    <row r="33" spans="1:6" ht="84" customHeight="1">
      <c r="A33" s="35">
        <v>2.17</v>
      </c>
      <c r="B33" s="27" t="s">
        <v>24</v>
      </c>
      <c r="C33" s="48" t="s">
        <v>11</v>
      </c>
      <c r="D33" s="47">
        <v>468.5</v>
      </c>
      <c r="E33" s="46"/>
      <c r="F33" s="46"/>
    </row>
    <row r="34" spans="1:6" ht="54">
      <c r="A34" s="35">
        <v>2.18</v>
      </c>
      <c r="B34" s="27" t="s">
        <v>140</v>
      </c>
      <c r="C34" s="48" t="s">
        <v>11</v>
      </c>
      <c r="D34" s="47">
        <v>641</v>
      </c>
      <c r="E34" s="46"/>
      <c r="F34" s="46"/>
    </row>
    <row r="35" spans="1:6" ht="56.25" customHeight="1">
      <c r="A35" s="35">
        <v>2.19</v>
      </c>
      <c r="B35" s="27" t="s">
        <v>25</v>
      </c>
      <c r="C35" s="48" t="s">
        <v>11</v>
      </c>
      <c r="D35" s="47">
        <v>469.9</v>
      </c>
      <c r="E35" s="46"/>
      <c r="F35" s="46"/>
    </row>
    <row r="36" spans="1:6" ht="26.25" customHeight="1">
      <c r="A36" s="74">
        <v>2.2</v>
      </c>
      <c r="B36" s="27" t="s">
        <v>166</v>
      </c>
      <c r="C36" s="48" t="s">
        <v>12</v>
      </c>
      <c r="D36" s="47">
        <v>162.5</v>
      </c>
      <c r="E36" s="46"/>
      <c r="F36" s="46"/>
    </row>
    <row r="37" spans="1:6" ht="81" customHeight="1">
      <c r="A37" s="35">
        <v>2.21</v>
      </c>
      <c r="B37" s="27" t="s">
        <v>133</v>
      </c>
      <c r="C37" s="48" t="s">
        <v>11</v>
      </c>
      <c r="D37" s="47">
        <v>469.6</v>
      </c>
      <c r="E37" s="46"/>
      <c r="F37" s="46"/>
    </row>
    <row r="38" spans="1:6" ht="56.25" customHeight="1">
      <c r="A38" s="36">
        <v>2.22</v>
      </c>
      <c r="B38" s="11" t="s">
        <v>134</v>
      </c>
      <c r="C38" s="12" t="s">
        <v>11</v>
      </c>
      <c r="D38" s="42">
        <v>468.5</v>
      </c>
      <c r="E38" s="46"/>
      <c r="F38" s="46"/>
    </row>
    <row r="39" ht="5.25" customHeight="1">
      <c r="C39" s="22"/>
    </row>
    <row r="40" spans="1:6" ht="118.5" customHeight="1">
      <c r="A40" s="36">
        <v>2.23</v>
      </c>
      <c r="B40" s="11" t="s">
        <v>131</v>
      </c>
      <c r="C40" s="12" t="s">
        <v>11</v>
      </c>
      <c r="D40" s="42">
        <v>1390.7</v>
      </c>
      <c r="E40" s="46"/>
      <c r="F40" s="46"/>
    </row>
    <row r="41" spans="1:6" ht="40.5" customHeight="1">
      <c r="A41" s="36">
        <v>2.24</v>
      </c>
      <c r="B41" s="11" t="s">
        <v>132</v>
      </c>
      <c r="C41" s="12" t="s">
        <v>12</v>
      </c>
      <c r="D41" s="42" t="s">
        <v>53</v>
      </c>
      <c r="E41" s="46"/>
      <c r="F41" s="46"/>
    </row>
    <row r="42" spans="1:6" ht="84" customHeight="1">
      <c r="A42" s="50">
        <v>2.25</v>
      </c>
      <c r="B42" s="11" t="s">
        <v>93</v>
      </c>
      <c r="C42" s="12" t="s">
        <v>11</v>
      </c>
      <c r="D42" s="42">
        <v>15</v>
      </c>
      <c r="E42" s="46"/>
      <c r="F42" s="46"/>
    </row>
    <row r="43" spans="1:6" ht="72.75" customHeight="1">
      <c r="A43" s="50">
        <v>2.26</v>
      </c>
      <c r="B43" s="11" t="s">
        <v>94</v>
      </c>
      <c r="C43" s="12" t="s">
        <v>11</v>
      </c>
      <c r="D43" s="42">
        <v>48</v>
      </c>
      <c r="E43" s="45"/>
      <c r="F43" s="46"/>
    </row>
    <row r="44" spans="1:6" ht="150.75" customHeight="1">
      <c r="A44" s="51">
        <v>2.27</v>
      </c>
      <c r="B44" s="11" t="s">
        <v>69</v>
      </c>
      <c r="C44" s="43" t="s">
        <v>27</v>
      </c>
      <c r="D44" s="44">
        <v>1</v>
      </c>
      <c r="E44" s="45"/>
      <c r="F44" s="46"/>
    </row>
    <row r="45" spans="1:6" ht="112.5" customHeight="1">
      <c r="A45" s="51">
        <v>2.28</v>
      </c>
      <c r="B45" s="11" t="s">
        <v>70</v>
      </c>
      <c r="C45" s="43" t="s">
        <v>27</v>
      </c>
      <c r="D45" s="44">
        <v>5</v>
      </c>
      <c r="E45" s="45"/>
      <c r="F45" s="46"/>
    </row>
    <row r="46" spans="1:6" s="21" customFormat="1" ht="12" customHeight="1">
      <c r="A46" s="5"/>
      <c r="B46" s="5"/>
      <c r="C46" s="25"/>
      <c r="D46" s="25"/>
      <c r="E46" s="6" t="s">
        <v>72</v>
      </c>
      <c r="F46" s="26"/>
    </row>
    <row r="47" spans="1:6" s="21" customFormat="1" ht="15" customHeight="1">
      <c r="A47" s="15"/>
      <c r="B47" s="15"/>
      <c r="C47" s="15"/>
      <c r="D47" s="15"/>
      <c r="E47" s="16"/>
      <c r="F47" s="17"/>
    </row>
    <row r="48" spans="1:6" ht="13.5">
      <c r="A48" s="38">
        <v>3</v>
      </c>
      <c r="B48" s="38" t="s">
        <v>65</v>
      </c>
      <c r="C48" s="38"/>
      <c r="D48" s="38"/>
      <c r="E48" s="38"/>
      <c r="F48" s="38"/>
    </row>
    <row r="49" spans="1:6" ht="37.5" customHeight="1">
      <c r="A49" s="14">
        <v>3.01</v>
      </c>
      <c r="B49" s="11" t="s">
        <v>56</v>
      </c>
      <c r="C49" s="12" t="s">
        <v>13</v>
      </c>
      <c r="D49" s="42" t="s">
        <v>49</v>
      </c>
      <c r="E49" s="13"/>
      <c r="F49" s="46"/>
    </row>
    <row r="50" spans="1:6" ht="32.25" customHeight="1">
      <c r="A50" s="14">
        <v>3.02</v>
      </c>
      <c r="B50" s="11" t="s">
        <v>95</v>
      </c>
      <c r="C50" s="12" t="s">
        <v>13</v>
      </c>
      <c r="D50" s="42">
        <v>2760.5</v>
      </c>
      <c r="E50" s="13"/>
      <c r="F50" s="46"/>
    </row>
    <row r="51" spans="1:6" ht="29.25" customHeight="1">
      <c r="A51" s="14">
        <v>3.03</v>
      </c>
      <c r="B51" s="11" t="s">
        <v>139</v>
      </c>
      <c r="C51" s="12" t="s">
        <v>13</v>
      </c>
      <c r="D51" s="42">
        <v>850</v>
      </c>
      <c r="E51" s="13"/>
      <c r="F51" s="46"/>
    </row>
    <row r="52" spans="1:6" ht="41.25" customHeight="1">
      <c r="A52" s="14">
        <v>3.04</v>
      </c>
      <c r="B52" s="11" t="s">
        <v>57</v>
      </c>
      <c r="C52" s="12" t="s">
        <v>13</v>
      </c>
      <c r="D52" s="42">
        <v>3816.5</v>
      </c>
      <c r="E52" s="13"/>
      <c r="F52" s="46"/>
    </row>
    <row r="53" spans="1:6" ht="41.25" customHeight="1">
      <c r="A53" s="14">
        <v>3.05</v>
      </c>
      <c r="B53" s="11" t="s">
        <v>66</v>
      </c>
      <c r="C53" s="12" t="s">
        <v>28</v>
      </c>
      <c r="D53" s="42">
        <v>2</v>
      </c>
      <c r="E53" s="13"/>
      <c r="F53" s="46"/>
    </row>
    <row r="54" spans="1:6" ht="13.5">
      <c r="A54" s="5"/>
      <c r="B54" s="28"/>
      <c r="C54" s="25"/>
      <c r="D54" s="25"/>
      <c r="E54" s="19" t="s">
        <v>8</v>
      </c>
      <c r="F54" s="29">
        <f>SUM(F49:F53)</f>
        <v>0</v>
      </c>
    </row>
    <row r="55" ht="5.25" customHeight="1">
      <c r="C55" s="22"/>
    </row>
    <row r="56" spans="1:6" ht="13.5">
      <c r="A56" s="115" t="s">
        <v>0</v>
      </c>
      <c r="B56" s="117" t="s">
        <v>1</v>
      </c>
      <c r="C56" s="115" t="s">
        <v>2</v>
      </c>
      <c r="D56" s="115" t="s">
        <v>3</v>
      </c>
      <c r="E56" s="115" t="s">
        <v>4</v>
      </c>
      <c r="F56" s="115" t="s">
        <v>5</v>
      </c>
    </row>
    <row r="57" spans="1:6" ht="13.5">
      <c r="A57" s="116"/>
      <c r="B57" s="118"/>
      <c r="C57" s="116"/>
      <c r="D57" s="116"/>
      <c r="E57" s="116"/>
      <c r="F57" s="116"/>
    </row>
    <row r="58" spans="1:6" ht="13.5">
      <c r="A58" s="119" t="s">
        <v>9</v>
      </c>
      <c r="B58" s="119"/>
      <c r="C58" s="119"/>
      <c r="D58" s="119"/>
      <c r="E58" s="119"/>
      <c r="F58" s="119"/>
    </row>
    <row r="59" spans="1:6" ht="39.75" customHeight="1">
      <c r="A59" s="14">
        <v>4.01</v>
      </c>
      <c r="B59" s="11" t="s">
        <v>58</v>
      </c>
      <c r="C59" s="12" t="s">
        <v>28</v>
      </c>
      <c r="D59" s="42">
        <v>5</v>
      </c>
      <c r="E59" s="46"/>
      <c r="F59" s="46"/>
    </row>
    <row r="60" spans="1:6" ht="24.75" customHeight="1">
      <c r="A60" s="14" t="s">
        <v>45</v>
      </c>
      <c r="B60" s="11" t="s">
        <v>59</v>
      </c>
      <c r="C60" s="12" t="s">
        <v>28</v>
      </c>
      <c r="D60" s="42">
        <v>2</v>
      </c>
      <c r="E60" s="46"/>
      <c r="F60" s="46"/>
    </row>
    <row r="61" spans="1:6" ht="50.25" customHeight="1">
      <c r="A61" s="14" t="s">
        <v>46</v>
      </c>
      <c r="B61" s="11" t="s">
        <v>60</v>
      </c>
      <c r="C61" s="12" t="s">
        <v>28</v>
      </c>
      <c r="D61" s="42">
        <v>2</v>
      </c>
      <c r="E61" s="46"/>
      <c r="F61" s="46"/>
    </row>
    <row r="62" spans="1:6" ht="40.5" customHeight="1">
      <c r="A62" s="14" t="s">
        <v>47</v>
      </c>
      <c r="B62" s="11" t="s">
        <v>61</v>
      </c>
      <c r="C62" s="12" t="s">
        <v>28</v>
      </c>
      <c r="D62" s="42">
        <v>4</v>
      </c>
      <c r="E62" s="46"/>
      <c r="F62" s="46"/>
    </row>
    <row r="63" spans="1:6" ht="52.5" customHeight="1">
      <c r="A63" s="14" t="s">
        <v>48</v>
      </c>
      <c r="B63" s="11" t="s">
        <v>62</v>
      </c>
      <c r="C63" s="12" t="s">
        <v>28</v>
      </c>
      <c r="D63" s="42">
        <v>4</v>
      </c>
      <c r="E63" s="46"/>
      <c r="F63" s="46"/>
    </row>
    <row r="64" spans="1:6" ht="38.25" customHeight="1">
      <c r="A64" s="14" t="s">
        <v>50</v>
      </c>
      <c r="B64" s="11" t="s">
        <v>63</v>
      </c>
      <c r="C64" s="12" t="s">
        <v>6</v>
      </c>
      <c r="D64" s="42">
        <v>1</v>
      </c>
      <c r="E64" s="46"/>
      <c r="F64" s="46"/>
    </row>
    <row r="65" spans="1:6" ht="42" customHeight="1">
      <c r="A65" s="14" t="s">
        <v>51</v>
      </c>
      <c r="B65" s="11" t="s">
        <v>67</v>
      </c>
      <c r="C65" s="12" t="s">
        <v>28</v>
      </c>
      <c r="D65" s="42">
        <v>2</v>
      </c>
      <c r="E65" s="46"/>
      <c r="F65" s="46"/>
    </row>
    <row r="66" spans="1:6" ht="38.25" customHeight="1">
      <c r="A66" s="14" t="s">
        <v>52</v>
      </c>
      <c r="B66" s="11" t="s">
        <v>64</v>
      </c>
      <c r="C66" s="12" t="s">
        <v>28</v>
      </c>
      <c r="D66" s="42">
        <v>4</v>
      </c>
      <c r="E66" s="46"/>
      <c r="F66" s="46"/>
    </row>
    <row r="67" spans="1:6" ht="66.75" customHeight="1">
      <c r="A67" s="14">
        <v>4.09</v>
      </c>
      <c r="B67" s="11" t="s">
        <v>167</v>
      </c>
      <c r="C67" s="12" t="s">
        <v>11</v>
      </c>
      <c r="D67" s="42">
        <v>27.91</v>
      </c>
      <c r="E67" s="46"/>
      <c r="F67" s="46"/>
    </row>
    <row r="68" spans="1:6" ht="13.5">
      <c r="A68" s="5"/>
      <c r="B68" s="28"/>
      <c r="C68" s="25"/>
      <c r="D68" s="25"/>
      <c r="E68" s="19" t="s">
        <v>10</v>
      </c>
      <c r="F68" s="29">
        <f>SUM(F59:F67)</f>
        <v>0</v>
      </c>
    </row>
    <row r="70" spans="1:6" ht="13.5">
      <c r="A70" s="119" t="s">
        <v>14</v>
      </c>
      <c r="B70" s="119"/>
      <c r="C70" s="119"/>
      <c r="D70" s="119"/>
      <c r="E70" s="119"/>
      <c r="F70" s="119"/>
    </row>
    <row r="71" spans="1:6" ht="39.75" customHeight="1">
      <c r="A71" s="14" t="s">
        <v>31</v>
      </c>
      <c r="B71" s="11" t="s">
        <v>110</v>
      </c>
      <c r="C71" s="12" t="s">
        <v>28</v>
      </c>
      <c r="D71" s="42">
        <v>1</v>
      </c>
      <c r="E71" s="46"/>
      <c r="F71" s="46"/>
    </row>
    <row r="72" spans="1:6" ht="45" customHeight="1">
      <c r="A72" s="14" t="s">
        <v>29</v>
      </c>
      <c r="B72" s="65" t="s">
        <v>98</v>
      </c>
      <c r="C72" s="12" t="s">
        <v>76</v>
      </c>
      <c r="D72" s="42">
        <v>17.53</v>
      </c>
      <c r="E72" s="46"/>
      <c r="F72" s="46"/>
    </row>
    <row r="73" spans="1:6" ht="28.5" customHeight="1">
      <c r="A73" s="14" t="s">
        <v>30</v>
      </c>
      <c r="B73" s="11" t="s">
        <v>99</v>
      </c>
      <c r="C73" s="12" t="s">
        <v>28</v>
      </c>
      <c r="D73" s="42">
        <v>9</v>
      </c>
      <c r="E73" s="46"/>
      <c r="F73" s="46"/>
    </row>
    <row r="74" spans="1:6" ht="29.25" customHeight="1">
      <c r="A74" s="14" t="s">
        <v>32</v>
      </c>
      <c r="B74" s="11" t="s">
        <v>100</v>
      </c>
      <c r="C74" s="12" t="s">
        <v>28</v>
      </c>
      <c r="D74" s="42">
        <v>2</v>
      </c>
      <c r="E74" s="46"/>
      <c r="F74" s="46"/>
    </row>
    <row r="75" spans="1:6" ht="26.25" customHeight="1">
      <c r="A75" s="14" t="s">
        <v>33</v>
      </c>
      <c r="B75" s="11" t="s">
        <v>101</v>
      </c>
      <c r="C75" s="12" t="s">
        <v>28</v>
      </c>
      <c r="D75" s="42">
        <v>2</v>
      </c>
      <c r="E75" s="46"/>
      <c r="F75" s="46"/>
    </row>
    <row r="76" spans="1:6" ht="30" customHeight="1">
      <c r="A76" s="14" t="s">
        <v>34</v>
      </c>
      <c r="B76" s="11" t="s">
        <v>102</v>
      </c>
      <c r="C76" s="12" t="s">
        <v>28</v>
      </c>
      <c r="D76" s="42">
        <v>3</v>
      </c>
      <c r="E76" s="46"/>
      <c r="F76" s="46"/>
    </row>
    <row r="77" spans="1:6" ht="24.75" customHeight="1">
      <c r="A77" s="14" t="s">
        <v>35</v>
      </c>
      <c r="B77" s="11" t="s">
        <v>103</v>
      </c>
      <c r="C77" s="12" t="s">
        <v>28</v>
      </c>
      <c r="D77" s="42">
        <v>1</v>
      </c>
      <c r="E77" s="46"/>
      <c r="F77" s="46"/>
    </row>
    <row r="78" spans="1:6" ht="24.75" customHeight="1">
      <c r="A78" s="14" t="s">
        <v>36</v>
      </c>
      <c r="B78" s="11" t="s">
        <v>104</v>
      </c>
      <c r="C78" s="12" t="s">
        <v>28</v>
      </c>
      <c r="D78" s="42">
        <v>2</v>
      </c>
      <c r="E78" s="46"/>
      <c r="F78" s="46"/>
    </row>
    <row r="79" spans="1:6" ht="24.75" customHeight="1">
      <c r="A79" s="14" t="s">
        <v>37</v>
      </c>
      <c r="B79" s="11" t="s">
        <v>105</v>
      </c>
      <c r="C79" s="12" t="s">
        <v>28</v>
      </c>
      <c r="D79" s="42">
        <v>1</v>
      </c>
      <c r="E79" s="46"/>
      <c r="F79" s="46"/>
    </row>
    <row r="80" spans="1:6" ht="42" customHeight="1">
      <c r="A80" s="14" t="s">
        <v>38</v>
      </c>
      <c r="B80" s="11" t="s">
        <v>106</v>
      </c>
      <c r="C80" s="12" t="s">
        <v>28</v>
      </c>
      <c r="D80" s="42">
        <v>16</v>
      </c>
      <c r="E80" s="46"/>
      <c r="F80" s="46"/>
    </row>
    <row r="81" spans="1:6" ht="39" customHeight="1">
      <c r="A81" s="14" t="s">
        <v>39</v>
      </c>
      <c r="B81" s="11" t="s">
        <v>107</v>
      </c>
      <c r="C81" s="12" t="s">
        <v>28</v>
      </c>
      <c r="D81" s="42">
        <v>1</v>
      </c>
      <c r="E81" s="46"/>
      <c r="F81" s="46"/>
    </row>
    <row r="82" spans="1:6" ht="24.75" customHeight="1">
      <c r="A82" s="14" t="s">
        <v>40</v>
      </c>
      <c r="B82" s="11" t="s">
        <v>108</v>
      </c>
      <c r="C82" s="12" t="s">
        <v>28</v>
      </c>
      <c r="D82" s="42">
        <v>1</v>
      </c>
      <c r="E82" s="46"/>
      <c r="F82" s="46"/>
    </row>
    <row r="83" spans="1:6" ht="24.75" customHeight="1">
      <c r="A83" s="14" t="s">
        <v>41</v>
      </c>
      <c r="B83" s="11" t="s">
        <v>109</v>
      </c>
      <c r="C83" s="12" t="s">
        <v>28</v>
      </c>
      <c r="D83" s="42">
        <v>1</v>
      </c>
      <c r="E83" s="46"/>
      <c r="F83" s="46"/>
    </row>
    <row r="84" spans="1:6" ht="24.75" customHeight="1">
      <c r="A84" s="14" t="s">
        <v>42</v>
      </c>
      <c r="B84" s="11" t="s">
        <v>111</v>
      </c>
      <c r="C84" s="12" t="s">
        <v>28</v>
      </c>
      <c r="D84" s="42">
        <v>1</v>
      </c>
      <c r="E84" s="46"/>
      <c r="F84" s="46"/>
    </row>
    <row r="85" spans="1:6" ht="24.75" customHeight="1">
      <c r="A85" s="14" t="s">
        <v>43</v>
      </c>
      <c r="B85" s="11" t="s">
        <v>92</v>
      </c>
      <c r="C85" s="12" t="s">
        <v>28</v>
      </c>
      <c r="D85" s="42">
        <v>2</v>
      </c>
      <c r="E85" s="46"/>
      <c r="F85" s="46"/>
    </row>
    <row r="86" spans="1:6" ht="78.75" customHeight="1">
      <c r="A86" s="14" t="s">
        <v>44</v>
      </c>
      <c r="B86" s="64" t="s">
        <v>96</v>
      </c>
      <c r="C86" s="12" t="s">
        <v>28</v>
      </c>
      <c r="D86" s="42">
        <v>13</v>
      </c>
      <c r="E86" s="46"/>
      <c r="F86" s="46"/>
    </row>
    <row r="87" spans="1:6" ht="81" customHeight="1">
      <c r="A87" s="14">
        <v>5.19</v>
      </c>
      <c r="B87" s="64" t="s">
        <v>97</v>
      </c>
      <c r="C87" s="12" t="s">
        <v>28</v>
      </c>
      <c r="D87" s="42">
        <v>8</v>
      </c>
      <c r="E87" s="46"/>
      <c r="F87" s="46"/>
    </row>
    <row r="88" spans="1:6" ht="13.5">
      <c r="A88" s="5"/>
      <c r="B88" s="28"/>
      <c r="C88" s="25"/>
      <c r="D88" s="25"/>
      <c r="E88" s="19"/>
      <c r="F88" s="29">
        <f>SUM(F85:F87)</f>
        <v>0</v>
      </c>
    </row>
    <row r="89" spans="5:6" ht="13.5">
      <c r="E89" s="19" t="s">
        <v>15</v>
      </c>
      <c r="F89" s="68"/>
    </row>
    <row r="90" spans="1:6" ht="13.5">
      <c r="A90" s="119" t="s">
        <v>90</v>
      </c>
      <c r="B90" s="119"/>
      <c r="C90" s="119"/>
      <c r="D90" s="119"/>
      <c r="E90" s="119"/>
      <c r="F90" s="119"/>
    </row>
    <row r="91" spans="1:6" ht="40.5" customHeight="1">
      <c r="A91" s="32">
        <v>6.01</v>
      </c>
      <c r="B91" s="64" t="s">
        <v>112</v>
      </c>
      <c r="C91" s="55" t="s">
        <v>12</v>
      </c>
      <c r="D91" s="55">
        <v>50</v>
      </c>
      <c r="E91" s="54"/>
      <c r="F91" s="54"/>
    </row>
    <row r="92" spans="1:6" ht="77.25" customHeight="1">
      <c r="A92" s="32">
        <v>6.02</v>
      </c>
      <c r="B92" s="66" t="s">
        <v>113</v>
      </c>
      <c r="C92" s="55" t="s">
        <v>119</v>
      </c>
      <c r="D92" s="55">
        <v>11</v>
      </c>
      <c r="E92" s="54"/>
      <c r="F92" s="54"/>
    </row>
    <row r="93" spans="1:6" ht="65.25" customHeight="1">
      <c r="A93" s="32">
        <v>6.03</v>
      </c>
      <c r="B93" s="64" t="s">
        <v>114</v>
      </c>
      <c r="C93" s="55" t="s">
        <v>28</v>
      </c>
      <c r="D93" s="55">
        <v>4</v>
      </c>
      <c r="E93" s="54"/>
      <c r="F93" s="54"/>
    </row>
    <row r="94" spans="1:6" ht="63.75" customHeight="1">
      <c r="A94" s="32">
        <v>6.04</v>
      </c>
      <c r="B94" s="66" t="s">
        <v>115</v>
      </c>
      <c r="C94" s="55" t="s">
        <v>28</v>
      </c>
      <c r="D94" s="55">
        <v>4</v>
      </c>
      <c r="E94" s="54"/>
      <c r="F94" s="54"/>
    </row>
    <row r="95" spans="1:6" ht="52.5" customHeight="1">
      <c r="A95" s="32">
        <v>6.05</v>
      </c>
      <c r="B95" s="64" t="s">
        <v>116</v>
      </c>
      <c r="C95" s="55" t="s">
        <v>27</v>
      </c>
      <c r="D95" s="55">
        <v>2</v>
      </c>
      <c r="E95" s="54"/>
      <c r="F95" s="54"/>
    </row>
    <row r="96" spans="1:6" ht="61.5" customHeight="1">
      <c r="A96" s="32">
        <v>6.06</v>
      </c>
      <c r="B96" s="66" t="s">
        <v>117</v>
      </c>
      <c r="C96" s="55" t="s">
        <v>27</v>
      </c>
      <c r="D96" s="55">
        <v>5</v>
      </c>
      <c r="E96" s="54"/>
      <c r="F96" s="54"/>
    </row>
    <row r="97" spans="1:6" ht="53.25" customHeight="1">
      <c r="A97" s="32">
        <v>6.07</v>
      </c>
      <c r="B97" s="64" t="s">
        <v>118</v>
      </c>
      <c r="C97" s="55" t="s">
        <v>27</v>
      </c>
      <c r="D97" s="55">
        <v>4</v>
      </c>
      <c r="E97" s="54"/>
      <c r="F97" s="54"/>
    </row>
    <row r="98" spans="1:6" ht="63.75" customHeight="1">
      <c r="A98" s="67">
        <v>6.08</v>
      </c>
      <c r="B98" s="64" t="s">
        <v>120</v>
      </c>
      <c r="C98" s="55" t="s">
        <v>12</v>
      </c>
      <c r="D98" s="55">
        <v>60</v>
      </c>
      <c r="E98" s="46"/>
      <c r="F98" s="46"/>
    </row>
    <row r="99" spans="1:6" ht="63.75" customHeight="1">
      <c r="A99" s="67">
        <v>6.09</v>
      </c>
      <c r="B99" s="64" t="s">
        <v>121</v>
      </c>
      <c r="C99" s="55" t="s">
        <v>12</v>
      </c>
      <c r="D99" s="55">
        <v>80</v>
      </c>
      <c r="E99" s="46"/>
      <c r="F99" s="46"/>
    </row>
    <row r="100" spans="1:6" ht="63.75" customHeight="1">
      <c r="A100" s="75">
        <v>6.1</v>
      </c>
      <c r="B100" s="64" t="s">
        <v>122</v>
      </c>
      <c r="C100" s="55" t="s">
        <v>12</v>
      </c>
      <c r="D100" s="55">
        <v>35</v>
      </c>
      <c r="E100" s="46"/>
      <c r="F100" s="46"/>
    </row>
    <row r="101" spans="1:6" ht="111" customHeight="1">
      <c r="A101" s="67">
        <v>6.11</v>
      </c>
      <c r="B101" s="66" t="s">
        <v>123</v>
      </c>
      <c r="C101" s="55" t="s">
        <v>28</v>
      </c>
      <c r="D101" s="55">
        <v>3</v>
      </c>
      <c r="E101" s="46"/>
      <c r="F101" s="46"/>
    </row>
    <row r="102" spans="1:6" ht="60.75" customHeight="1">
      <c r="A102" s="67">
        <v>6.12</v>
      </c>
      <c r="B102" s="64" t="s">
        <v>124</v>
      </c>
      <c r="C102" s="55" t="s">
        <v>28</v>
      </c>
      <c r="D102" s="55">
        <v>4</v>
      </c>
      <c r="E102" s="46"/>
      <c r="F102" s="46"/>
    </row>
    <row r="103" spans="1:6" ht="60.75" customHeight="1">
      <c r="A103" s="67">
        <v>6.13</v>
      </c>
      <c r="B103" s="64" t="s">
        <v>125</v>
      </c>
      <c r="C103" s="55" t="s">
        <v>126</v>
      </c>
      <c r="D103" s="55">
        <v>7</v>
      </c>
      <c r="E103" s="46"/>
      <c r="F103" s="46"/>
    </row>
    <row r="104" spans="1:6" ht="66" customHeight="1">
      <c r="A104" s="67">
        <v>6.14</v>
      </c>
      <c r="B104" s="64" t="s">
        <v>127</v>
      </c>
      <c r="C104" s="55" t="s">
        <v>126</v>
      </c>
      <c r="D104" s="55">
        <v>8</v>
      </c>
      <c r="E104" s="46"/>
      <c r="F104" s="46"/>
    </row>
    <row r="105" spans="1:6" ht="30" customHeight="1">
      <c r="A105" s="76">
        <v>6.15</v>
      </c>
      <c r="B105" s="31" t="s">
        <v>168</v>
      </c>
      <c r="C105" s="34" t="s">
        <v>28</v>
      </c>
      <c r="D105" s="56">
        <v>10</v>
      </c>
      <c r="E105" s="49"/>
      <c r="F105" s="46"/>
    </row>
    <row r="106" spans="1:6" ht="125.25" customHeight="1">
      <c r="A106" s="76">
        <v>6.16</v>
      </c>
      <c r="B106" s="31" t="s">
        <v>68</v>
      </c>
      <c r="C106" s="33" t="s">
        <v>75</v>
      </c>
      <c r="D106" s="42">
        <v>1</v>
      </c>
      <c r="E106" s="46"/>
      <c r="F106" s="46"/>
    </row>
    <row r="107" spans="1:6" ht="66.75" customHeight="1">
      <c r="A107" s="77">
        <v>6.17</v>
      </c>
      <c r="B107" s="31" t="s">
        <v>169</v>
      </c>
      <c r="C107" s="33" t="s">
        <v>75</v>
      </c>
      <c r="D107" s="42">
        <v>1</v>
      </c>
      <c r="E107" s="46"/>
      <c r="F107" s="46"/>
    </row>
    <row r="108" spans="1:6" ht="19.5" customHeight="1">
      <c r="A108" s="76">
        <v>6.18</v>
      </c>
      <c r="B108" s="30" t="s">
        <v>170</v>
      </c>
      <c r="C108" s="33" t="s">
        <v>28</v>
      </c>
      <c r="D108" s="42">
        <v>1</v>
      </c>
      <c r="E108" s="46"/>
      <c r="F108" s="46"/>
    </row>
    <row r="109" spans="1:6" ht="13.5">
      <c r="A109" s="76">
        <v>6.19</v>
      </c>
      <c r="B109" s="58" t="s">
        <v>91</v>
      </c>
      <c r="C109" s="33" t="s">
        <v>28</v>
      </c>
      <c r="D109" s="42">
        <v>2</v>
      </c>
      <c r="E109" s="46"/>
      <c r="F109" s="46"/>
    </row>
    <row r="110" spans="1:6" ht="67.5">
      <c r="A110" s="76">
        <v>6.2</v>
      </c>
      <c r="B110" s="31" t="s">
        <v>128</v>
      </c>
      <c r="C110" s="33" t="s">
        <v>28</v>
      </c>
      <c r="D110" s="42">
        <v>8</v>
      </c>
      <c r="E110" s="46"/>
      <c r="F110" s="46"/>
    </row>
    <row r="111" spans="1:6" ht="13.5">
      <c r="A111" s="32"/>
      <c r="B111" s="30"/>
      <c r="C111" s="1"/>
      <c r="D111" s="18" t="s">
        <v>71</v>
      </c>
      <c r="F111" s="57"/>
    </row>
    <row r="112" spans="1:6" ht="13.5">
      <c r="A112" s="32"/>
      <c r="B112" s="30"/>
      <c r="C112" s="33"/>
      <c r="D112" s="42"/>
      <c r="E112" s="46"/>
      <c r="F112" s="46"/>
    </row>
    <row r="113" spans="1:6" ht="13.5">
      <c r="A113" s="119" t="s">
        <v>171</v>
      </c>
      <c r="B113" s="119"/>
      <c r="C113" s="119"/>
      <c r="D113" s="119"/>
      <c r="E113" s="119"/>
      <c r="F113" s="119"/>
    </row>
    <row r="114" spans="1:6" ht="16.5">
      <c r="A114" s="32">
        <v>7.01</v>
      </c>
      <c r="B114" s="78" t="s">
        <v>172</v>
      </c>
      <c r="C114" s="55"/>
      <c r="D114" s="55"/>
      <c r="E114" s="54"/>
      <c r="F114" s="54"/>
    </row>
    <row r="115" spans="1:6" ht="59.25" customHeight="1">
      <c r="A115" s="32">
        <v>7.01</v>
      </c>
      <c r="B115" s="59" t="s">
        <v>174</v>
      </c>
      <c r="C115" s="60" t="s">
        <v>355</v>
      </c>
      <c r="D115" s="61">
        <v>242</v>
      </c>
      <c r="E115" s="62"/>
      <c r="F115" s="62"/>
    </row>
    <row r="116" spans="1:6" ht="26.25" customHeight="1">
      <c r="A116" s="32">
        <v>7.02</v>
      </c>
      <c r="B116" s="59" t="s">
        <v>175</v>
      </c>
      <c r="C116" s="60" t="s">
        <v>28</v>
      </c>
      <c r="D116" s="61">
        <v>81</v>
      </c>
      <c r="E116" s="62"/>
      <c r="F116" s="62"/>
    </row>
    <row r="117" spans="1:6" ht="39" customHeight="1">
      <c r="A117" s="32">
        <v>7.03</v>
      </c>
      <c r="B117" s="59" t="s">
        <v>176</v>
      </c>
      <c r="C117" s="60" t="s">
        <v>28</v>
      </c>
      <c r="D117" s="61">
        <v>146</v>
      </c>
      <c r="E117" s="62"/>
      <c r="F117" s="62"/>
    </row>
    <row r="118" spans="1:6" ht="25.5" customHeight="1">
      <c r="A118" s="76">
        <v>7.04</v>
      </c>
      <c r="B118" s="59" t="s">
        <v>177</v>
      </c>
      <c r="C118" s="79" t="s">
        <v>28</v>
      </c>
      <c r="D118" s="61">
        <v>146</v>
      </c>
      <c r="E118" s="62"/>
      <c r="F118" s="62"/>
    </row>
    <row r="119" spans="1:6" ht="36" customHeight="1">
      <c r="A119" s="76">
        <v>7.05</v>
      </c>
      <c r="B119" s="59" t="s">
        <v>178</v>
      </c>
      <c r="C119" s="60" t="s">
        <v>28</v>
      </c>
      <c r="D119" s="61">
        <v>6</v>
      </c>
      <c r="E119" s="62"/>
      <c r="F119" s="62"/>
    </row>
    <row r="120" spans="1:6" ht="39" customHeight="1">
      <c r="A120" s="76">
        <v>7.06</v>
      </c>
      <c r="B120" s="59" t="s">
        <v>179</v>
      </c>
      <c r="C120" s="60" t="s">
        <v>11</v>
      </c>
      <c r="D120" s="61">
        <v>73</v>
      </c>
      <c r="E120" s="62"/>
      <c r="F120" s="62"/>
    </row>
    <row r="121" spans="1:6" ht="59.25" customHeight="1">
      <c r="A121" s="76">
        <v>7.07</v>
      </c>
      <c r="B121" s="59" t="s">
        <v>180</v>
      </c>
      <c r="C121" s="60" t="s">
        <v>11</v>
      </c>
      <c r="D121" s="61">
        <v>726</v>
      </c>
      <c r="E121" s="62"/>
      <c r="F121" s="62"/>
    </row>
    <row r="122" spans="1:6" ht="48.75" customHeight="1">
      <c r="A122" s="76">
        <v>7.08</v>
      </c>
      <c r="B122" s="59" t="s">
        <v>181</v>
      </c>
      <c r="C122" s="60" t="s">
        <v>11</v>
      </c>
      <c r="D122" s="61">
        <v>60</v>
      </c>
      <c r="E122" s="62"/>
      <c r="F122" s="62"/>
    </row>
    <row r="123" spans="1:6" ht="39" customHeight="1">
      <c r="A123" s="76">
        <v>7.09</v>
      </c>
      <c r="B123" s="59" t="s">
        <v>182</v>
      </c>
      <c r="C123" s="60" t="s">
        <v>11</v>
      </c>
      <c r="D123" s="61">
        <v>80</v>
      </c>
      <c r="E123" s="62"/>
      <c r="F123" s="62"/>
    </row>
    <row r="124" spans="1:6" ht="48" customHeight="1">
      <c r="A124" s="77">
        <v>7.1</v>
      </c>
      <c r="B124" s="59" t="s">
        <v>183</v>
      </c>
      <c r="C124" s="60" t="s">
        <v>184</v>
      </c>
      <c r="D124" s="61">
        <v>220</v>
      </c>
      <c r="E124" s="62"/>
      <c r="F124" s="62"/>
    </row>
    <row r="125" spans="1:6" ht="49.5" customHeight="1">
      <c r="A125" s="76">
        <v>7.11</v>
      </c>
      <c r="B125" s="59" t="s">
        <v>185</v>
      </c>
      <c r="C125" s="60" t="s">
        <v>184</v>
      </c>
      <c r="D125" s="61">
        <v>80</v>
      </c>
      <c r="E125" s="62"/>
      <c r="F125" s="62"/>
    </row>
    <row r="126" spans="1:6" ht="20.25" customHeight="1">
      <c r="A126" s="76"/>
      <c r="B126" s="63" t="s">
        <v>186</v>
      </c>
      <c r="C126" s="60"/>
      <c r="D126" s="61"/>
      <c r="E126" s="62"/>
      <c r="F126" s="57"/>
    </row>
    <row r="127" spans="1:6" ht="12.75" customHeight="1">
      <c r="A127" s="76"/>
      <c r="B127" s="59"/>
      <c r="C127" s="60"/>
      <c r="D127" s="61"/>
      <c r="E127" s="62"/>
      <c r="F127" s="62"/>
    </row>
    <row r="128" spans="1:6" ht="16.5">
      <c r="A128" s="127">
        <v>7.2</v>
      </c>
      <c r="B128" s="128" t="s">
        <v>187</v>
      </c>
      <c r="C128" s="129"/>
      <c r="D128" s="129"/>
      <c r="E128" s="130"/>
      <c r="F128" s="130"/>
    </row>
    <row r="129" spans="1:6" ht="39" customHeight="1">
      <c r="A129" s="76">
        <v>7.21</v>
      </c>
      <c r="B129" s="59" t="s">
        <v>173</v>
      </c>
      <c r="C129" s="60" t="s">
        <v>188</v>
      </c>
      <c r="D129" s="61">
        <v>360</v>
      </c>
      <c r="E129" s="62"/>
      <c r="F129" s="62"/>
    </row>
    <row r="130" spans="1:6" ht="33.75">
      <c r="A130" s="76">
        <v>7.22</v>
      </c>
      <c r="B130" s="59" t="s">
        <v>189</v>
      </c>
      <c r="C130" s="60" t="s">
        <v>74</v>
      </c>
      <c r="D130" s="61">
        <v>108</v>
      </c>
      <c r="E130" s="62"/>
      <c r="F130" s="62"/>
    </row>
    <row r="131" spans="1:6" ht="26.25" customHeight="1">
      <c r="A131" s="76">
        <v>7.23</v>
      </c>
      <c r="B131" s="59" t="s">
        <v>190</v>
      </c>
      <c r="C131" s="60" t="s">
        <v>74</v>
      </c>
      <c r="D131" s="61">
        <v>120</v>
      </c>
      <c r="E131" s="62"/>
      <c r="F131" s="62"/>
    </row>
    <row r="132" spans="1:6" ht="39" customHeight="1">
      <c r="A132" s="76">
        <v>7.24</v>
      </c>
      <c r="B132" s="59" t="s">
        <v>191</v>
      </c>
      <c r="C132" s="60" t="s">
        <v>74</v>
      </c>
      <c r="D132" s="61">
        <v>216</v>
      </c>
      <c r="E132" s="62"/>
      <c r="F132" s="62"/>
    </row>
    <row r="133" spans="1:6" ht="33.75">
      <c r="A133" s="83">
        <v>7.25</v>
      </c>
      <c r="B133" s="59" t="s">
        <v>192</v>
      </c>
      <c r="C133" s="60" t="s">
        <v>74</v>
      </c>
      <c r="D133" s="61">
        <v>216</v>
      </c>
      <c r="E133" s="62"/>
      <c r="F133" s="62"/>
    </row>
    <row r="134" spans="1:6" ht="33.75">
      <c r="A134" s="83">
        <v>7.26</v>
      </c>
      <c r="B134" s="59" t="s">
        <v>193</v>
      </c>
      <c r="C134" s="60" t="s">
        <v>74</v>
      </c>
      <c r="D134" s="61">
        <v>5</v>
      </c>
      <c r="E134" s="62"/>
      <c r="F134" s="62"/>
    </row>
    <row r="135" spans="1:6" ht="33.75">
      <c r="A135" s="83">
        <v>7.27</v>
      </c>
      <c r="B135" s="59" t="s">
        <v>194</v>
      </c>
      <c r="C135" s="60" t="s">
        <v>73</v>
      </c>
      <c r="D135" s="61">
        <v>1708</v>
      </c>
      <c r="E135" s="62"/>
      <c r="F135" s="62"/>
    </row>
    <row r="136" spans="1:6" ht="45">
      <c r="A136" s="83">
        <v>7.28</v>
      </c>
      <c r="B136" s="59" t="s">
        <v>195</v>
      </c>
      <c r="C136" s="60" t="s">
        <v>73</v>
      </c>
      <c r="D136" s="61">
        <v>98</v>
      </c>
      <c r="E136" s="62"/>
      <c r="F136" s="62"/>
    </row>
    <row r="137" spans="1:6" ht="33.75">
      <c r="A137" s="83">
        <v>7.29</v>
      </c>
      <c r="B137" s="59" t="s">
        <v>196</v>
      </c>
      <c r="C137" s="60" t="s">
        <v>74</v>
      </c>
      <c r="D137" s="61">
        <v>196</v>
      </c>
      <c r="E137" s="62"/>
      <c r="F137" s="62"/>
    </row>
    <row r="138" spans="1:6" ht="33.75">
      <c r="A138" s="84">
        <v>7.3</v>
      </c>
      <c r="B138" s="59" t="s">
        <v>197</v>
      </c>
      <c r="C138" s="60" t="s">
        <v>74</v>
      </c>
      <c r="D138" s="61">
        <v>392</v>
      </c>
      <c r="E138" s="62"/>
      <c r="F138" s="62"/>
    </row>
    <row r="139" spans="1:6" ht="33.75">
      <c r="A139" s="83">
        <v>7.31</v>
      </c>
      <c r="B139" s="59" t="s">
        <v>198</v>
      </c>
      <c r="C139" s="60" t="s">
        <v>74</v>
      </c>
      <c r="D139" s="61">
        <v>120</v>
      </c>
      <c r="E139" s="62"/>
      <c r="F139" s="62"/>
    </row>
    <row r="140" spans="1:6" ht="33.75">
      <c r="A140" s="83">
        <v>7.32</v>
      </c>
      <c r="B140" s="59" t="s">
        <v>199</v>
      </c>
      <c r="C140" s="60" t="s">
        <v>74</v>
      </c>
      <c r="D140" s="61">
        <v>77</v>
      </c>
      <c r="E140" s="62"/>
      <c r="F140" s="62"/>
    </row>
    <row r="141" spans="1:6" ht="33.75">
      <c r="A141" s="83">
        <v>7.33</v>
      </c>
      <c r="B141" s="59" t="s">
        <v>200</v>
      </c>
      <c r="C141" s="60" t="s">
        <v>74</v>
      </c>
      <c r="D141" s="61">
        <v>75</v>
      </c>
      <c r="E141" s="62"/>
      <c r="F141" s="62"/>
    </row>
    <row r="142" spans="1:6" ht="20.25" customHeight="1">
      <c r="A142" s="76"/>
      <c r="B142" s="63" t="s">
        <v>201</v>
      </c>
      <c r="C142" s="60"/>
      <c r="D142" s="61"/>
      <c r="E142" s="62"/>
      <c r="F142" s="57">
        <f>SUM(F129:F141)</f>
        <v>0</v>
      </c>
    </row>
    <row r="143" spans="1:6" ht="16.5">
      <c r="A143" s="80">
        <v>7.4</v>
      </c>
      <c r="B143" s="78" t="s">
        <v>202</v>
      </c>
      <c r="C143" s="55"/>
      <c r="D143" s="55"/>
      <c r="E143" s="54"/>
      <c r="F143" s="54"/>
    </row>
    <row r="144" spans="1:6" ht="33.75">
      <c r="A144" s="76">
        <v>7.41</v>
      </c>
      <c r="B144" s="59" t="s">
        <v>203</v>
      </c>
      <c r="C144" s="60" t="s">
        <v>74</v>
      </c>
      <c r="D144" s="61">
        <v>29</v>
      </c>
      <c r="E144" s="62"/>
      <c r="F144" s="62"/>
    </row>
    <row r="145" spans="1:6" ht="33.75">
      <c r="A145" s="76">
        <v>7.42</v>
      </c>
      <c r="B145" s="59" t="s">
        <v>204</v>
      </c>
      <c r="C145" s="60" t="s">
        <v>74</v>
      </c>
      <c r="D145" s="61">
        <v>26</v>
      </c>
      <c r="E145" s="62"/>
      <c r="F145" s="62"/>
    </row>
    <row r="146" spans="1:6" ht="33.75">
      <c r="A146" s="83">
        <v>7.43</v>
      </c>
      <c r="B146" s="59" t="s">
        <v>205</v>
      </c>
      <c r="C146" s="60" t="s">
        <v>74</v>
      </c>
      <c r="D146" s="61">
        <v>16</v>
      </c>
      <c r="E146" s="62"/>
      <c r="F146" s="62"/>
    </row>
    <row r="147" spans="1:6" ht="33.75">
      <c r="A147" s="83">
        <v>7.44</v>
      </c>
      <c r="B147" s="59" t="s">
        <v>206</v>
      </c>
      <c r="C147" s="60" t="s">
        <v>74</v>
      </c>
      <c r="D147" s="61">
        <v>6</v>
      </c>
      <c r="E147" s="62"/>
      <c r="F147" s="62"/>
    </row>
    <row r="148" spans="1:6" ht="45">
      <c r="A148" s="84">
        <v>7.45</v>
      </c>
      <c r="B148" s="59" t="s">
        <v>207</v>
      </c>
      <c r="C148" s="60" t="s">
        <v>74</v>
      </c>
      <c r="D148" s="61">
        <v>6</v>
      </c>
      <c r="E148" s="62"/>
      <c r="F148" s="62"/>
    </row>
    <row r="149" spans="1:6" ht="45">
      <c r="A149" s="83">
        <v>7.46</v>
      </c>
      <c r="B149" s="59" t="s">
        <v>208</v>
      </c>
      <c r="C149" s="60" t="s">
        <v>74</v>
      </c>
      <c r="D149" s="61">
        <v>12</v>
      </c>
      <c r="E149" s="62"/>
      <c r="F149" s="62"/>
    </row>
    <row r="150" spans="1:6" ht="33.75">
      <c r="A150" s="83">
        <v>7.47</v>
      </c>
      <c r="B150" s="59" t="s">
        <v>209</v>
      </c>
      <c r="C150" s="60" t="s">
        <v>74</v>
      </c>
      <c r="D150" s="61">
        <v>350</v>
      </c>
      <c r="E150" s="62"/>
      <c r="F150" s="62"/>
    </row>
    <row r="151" spans="1:6" ht="33.75">
      <c r="A151" s="83">
        <v>7.48</v>
      </c>
      <c r="B151" s="59" t="s">
        <v>198</v>
      </c>
      <c r="C151" s="60" t="s">
        <v>74</v>
      </c>
      <c r="D151" s="61">
        <v>175</v>
      </c>
      <c r="E151" s="62"/>
      <c r="F151" s="62"/>
    </row>
    <row r="152" spans="1:6" ht="20.25" customHeight="1">
      <c r="A152" s="76"/>
      <c r="B152" s="63" t="s">
        <v>211</v>
      </c>
      <c r="C152" s="60"/>
      <c r="D152" s="61"/>
      <c r="E152" s="62"/>
      <c r="F152" s="57"/>
    </row>
    <row r="153" spans="1:6" ht="16.5">
      <c r="A153" s="80">
        <v>7.5</v>
      </c>
      <c r="B153" s="78" t="s">
        <v>210</v>
      </c>
      <c r="C153" s="55"/>
      <c r="D153" s="55"/>
      <c r="E153" s="54"/>
      <c r="F153" s="54"/>
    </row>
    <row r="154" spans="1:6" ht="33.75">
      <c r="A154" s="83">
        <v>7.51</v>
      </c>
      <c r="B154" s="59" t="s">
        <v>212</v>
      </c>
      <c r="C154" s="60" t="s">
        <v>74</v>
      </c>
      <c r="D154" s="61">
        <v>149</v>
      </c>
      <c r="E154" s="62"/>
      <c r="F154" s="62"/>
    </row>
    <row r="155" spans="1:6" ht="33.75">
      <c r="A155" s="83">
        <v>7.52</v>
      </c>
      <c r="B155" s="59" t="s">
        <v>189</v>
      </c>
      <c r="C155" s="60" t="s">
        <v>74</v>
      </c>
      <c r="D155" s="61">
        <v>149</v>
      </c>
      <c r="E155" s="62"/>
      <c r="F155" s="62"/>
    </row>
    <row r="156" spans="1:6" ht="45">
      <c r="A156" s="84">
        <v>7.53</v>
      </c>
      <c r="B156" s="59" t="s">
        <v>173</v>
      </c>
      <c r="C156" s="60" t="s">
        <v>73</v>
      </c>
      <c r="D156" s="61">
        <v>311</v>
      </c>
      <c r="E156" s="62"/>
      <c r="F156" s="62"/>
    </row>
    <row r="157" spans="1:6" ht="33.75">
      <c r="A157" s="83">
        <v>7.54</v>
      </c>
      <c r="B157" s="59" t="s">
        <v>190</v>
      </c>
      <c r="C157" s="60" t="s">
        <v>74</v>
      </c>
      <c r="D157" s="61">
        <v>137</v>
      </c>
      <c r="E157" s="62"/>
      <c r="F157" s="62"/>
    </row>
    <row r="158" spans="1:6" ht="33.75">
      <c r="A158" s="83">
        <v>7.55</v>
      </c>
      <c r="B158" s="59" t="s">
        <v>191</v>
      </c>
      <c r="C158" s="60" t="s">
        <v>74</v>
      </c>
      <c r="D158" s="61">
        <v>367</v>
      </c>
      <c r="E158" s="62"/>
      <c r="F158" s="62"/>
    </row>
    <row r="159" spans="1:6" ht="33.75">
      <c r="A159" s="83">
        <v>7.56</v>
      </c>
      <c r="B159" s="59" t="s">
        <v>213</v>
      </c>
      <c r="C159" s="60" t="s">
        <v>73</v>
      </c>
      <c r="D159" s="61">
        <v>1357</v>
      </c>
      <c r="E159" s="62"/>
      <c r="F159" s="62"/>
    </row>
    <row r="160" spans="1:6" ht="33.75">
      <c r="A160" s="81">
        <v>7.57</v>
      </c>
      <c r="B160" s="59" t="s">
        <v>197</v>
      </c>
      <c r="C160" s="60" t="s">
        <v>74</v>
      </c>
      <c r="D160" s="61">
        <v>450</v>
      </c>
      <c r="E160" s="62"/>
      <c r="F160" s="62"/>
    </row>
    <row r="161" spans="1:6" ht="33.75">
      <c r="A161" s="81">
        <v>7.58</v>
      </c>
      <c r="B161" s="59" t="s">
        <v>214</v>
      </c>
      <c r="C161" s="60" t="s">
        <v>74</v>
      </c>
      <c r="D161" s="61">
        <v>114</v>
      </c>
      <c r="E161" s="62"/>
      <c r="F161" s="62"/>
    </row>
    <row r="162" spans="1:6" ht="33.75">
      <c r="A162" s="81">
        <v>7.59</v>
      </c>
      <c r="B162" s="59" t="s">
        <v>215</v>
      </c>
      <c r="C162" s="60" t="s">
        <v>74</v>
      </c>
      <c r="D162" s="61">
        <v>130</v>
      </c>
      <c r="E162" s="62"/>
      <c r="F162" s="62"/>
    </row>
    <row r="163" spans="1:6" ht="33.75">
      <c r="A163" s="82">
        <v>7.6</v>
      </c>
      <c r="B163" s="59" t="s">
        <v>216</v>
      </c>
      <c r="C163" s="60" t="s">
        <v>74</v>
      </c>
      <c r="D163" s="61">
        <v>10</v>
      </c>
      <c r="E163" s="62"/>
      <c r="F163" s="62"/>
    </row>
    <row r="164" spans="1:6" ht="38.25" customHeight="1">
      <c r="A164" s="81">
        <v>7.61</v>
      </c>
      <c r="B164" s="59" t="s">
        <v>217</v>
      </c>
      <c r="C164" s="60" t="s">
        <v>74</v>
      </c>
      <c r="D164" s="61">
        <v>3</v>
      </c>
      <c r="E164" s="62"/>
      <c r="F164" s="62"/>
    </row>
    <row r="165" spans="1:6" ht="20.25" customHeight="1">
      <c r="A165" s="76"/>
      <c r="B165" s="63" t="s">
        <v>218</v>
      </c>
      <c r="C165" s="60"/>
      <c r="D165" s="61"/>
      <c r="E165" s="62"/>
      <c r="F165" s="57">
        <f>SUM(F154:F164)</f>
        <v>0</v>
      </c>
    </row>
    <row r="166" spans="1:6" ht="16.5">
      <c r="A166" s="80">
        <v>7.7</v>
      </c>
      <c r="B166" s="78" t="s">
        <v>219</v>
      </c>
      <c r="C166" s="55"/>
      <c r="D166" s="55"/>
      <c r="E166" s="54"/>
      <c r="F166" s="54"/>
    </row>
    <row r="167" spans="1:6" ht="33.75">
      <c r="A167" s="84">
        <v>7.71</v>
      </c>
      <c r="B167" s="59" t="s">
        <v>212</v>
      </c>
      <c r="C167" s="60" t="s">
        <v>74</v>
      </c>
      <c r="D167" s="61">
        <v>106</v>
      </c>
      <c r="E167" s="62"/>
      <c r="F167" s="62"/>
    </row>
    <row r="168" spans="1:6" ht="33.75">
      <c r="A168" s="83">
        <v>7.72</v>
      </c>
      <c r="B168" s="59" t="s">
        <v>189</v>
      </c>
      <c r="C168" s="60" t="s">
        <v>74</v>
      </c>
      <c r="D168" s="61">
        <v>106</v>
      </c>
      <c r="E168" s="62"/>
      <c r="F168" s="62"/>
    </row>
    <row r="169" spans="1:6" ht="45">
      <c r="A169" s="83">
        <v>7.73</v>
      </c>
      <c r="B169" s="59" t="s">
        <v>173</v>
      </c>
      <c r="C169" s="60" t="s">
        <v>73</v>
      </c>
      <c r="D169" s="61">
        <v>264</v>
      </c>
      <c r="E169" s="62"/>
      <c r="F169" s="62"/>
    </row>
    <row r="170" spans="1:6" ht="33.75">
      <c r="A170" s="83">
        <v>7.74</v>
      </c>
      <c r="B170" s="59" t="s">
        <v>190</v>
      </c>
      <c r="C170" s="60" t="s">
        <v>74</v>
      </c>
      <c r="D170" s="61">
        <v>88</v>
      </c>
      <c r="E170" s="62"/>
      <c r="F170" s="62"/>
    </row>
    <row r="171" spans="1:6" ht="33.75">
      <c r="A171" s="81">
        <v>7.75</v>
      </c>
      <c r="B171" s="59" t="s">
        <v>220</v>
      </c>
      <c r="C171" s="60" t="s">
        <v>74</v>
      </c>
      <c r="D171" s="61">
        <v>348</v>
      </c>
      <c r="E171" s="62"/>
      <c r="F171" s="62"/>
    </row>
    <row r="172" spans="1:6" ht="33.75">
      <c r="A172" s="81">
        <v>7.76</v>
      </c>
      <c r="B172" s="59" t="s">
        <v>221</v>
      </c>
      <c r="C172" s="60" t="s">
        <v>73</v>
      </c>
      <c r="D172" s="61">
        <v>915</v>
      </c>
      <c r="E172" s="62"/>
      <c r="F172" s="62"/>
    </row>
    <row r="173" spans="1:6" ht="33.75">
      <c r="A173" s="81">
        <v>7.77</v>
      </c>
      <c r="B173" s="59" t="s">
        <v>222</v>
      </c>
      <c r="C173" s="60" t="s">
        <v>74</v>
      </c>
      <c r="D173" s="61">
        <v>25</v>
      </c>
      <c r="E173" s="62"/>
      <c r="F173" s="62"/>
    </row>
    <row r="174" spans="1:6" ht="33.75">
      <c r="A174" s="82">
        <v>7.78</v>
      </c>
      <c r="B174" s="59" t="s">
        <v>197</v>
      </c>
      <c r="C174" s="60" t="s">
        <v>74</v>
      </c>
      <c r="D174" s="61">
        <v>250</v>
      </c>
      <c r="E174" s="62"/>
      <c r="F174" s="62"/>
    </row>
    <row r="175" spans="1:6" ht="33.75">
      <c r="A175" s="81">
        <v>7.79</v>
      </c>
      <c r="B175" s="59" t="s">
        <v>223</v>
      </c>
      <c r="C175" s="60" t="s">
        <v>74</v>
      </c>
      <c r="D175" s="61">
        <v>200</v>
      </c>
      <c r="E175" s="62"/>
      <c r="F175" s="62"/>
    </row>
    <row r="176" spans="1:6" ht="45">
      <c r="A176" s="83">
        <v>7.8</v>
      </c>
      <c r="B176" s="59" t="s">
        <v>224</v>
      </c>
      <c r="C176" s="60" t="s">
        <v>74</v>
      </c>
      <c r="D176" s="61">
        <v>91</v>
      </c>
      <c r="E176" s="62"/>
      <c r="F176" s="62"/>
    </row>
    <row r="177" spans="1:6" ht="33.75">
      <c r="A177" s="83">
        <v>7.81</v>
      </c>
      <c r="B177" s="59" t="s">
        <v>216</v>
      </c>
      <c r="C177" s="60" t="s">
        <v>74</v>
      </c>
      <c r="D177" s="61">
        <v>10</v>
      </c>
      <c r="E177" s="62"/>
      <c r="F177" s="62"/>
    </row>
    <row r="178" spans="1:6" ht="33.75">
      <c r="A178" s="81">
        <v>7.82</v>
      </c>
      <c r="B178" s="59" t="s">
        <v>225</v>
      </c>
      <c r="C178" s="60" t="s">
        <v>74</v>
      </c>
      <c r="D178" s="61">
        <v>4</v>
      </c>
      <c r="E178" s="62"/>
      <c r="F178" s="62"/>
    </row>
    <row r="179" spans="1:6" ht="20.25" customHeight="1">
      <c r="A179" s="76"/>
      <c r="B179" s="63" t="s">
        <v>226</v>
      </c>
      <c r="C179" s="60"/>
      <c r="D179" s="61"/>
      <c r="E179" s="62"/>
      <c r="F179" s="57"/>
    </row>
    <row r="180" spans="1:6" ht="16.5">
      <c r="A180" s="80">
        <v>7.9</v>
      </c>
      <c r="B180" s="78" t="s">
        <v>227</v>
      </c>
      <c r="C180" s="55"/>
      <c r="D180" s="55"/>
      <c r="E180" s="54"/>
      <c r="F180" s="54"/>
    </row>
    <row r="181" spans="1:6" ht="45">
      <c r="A181" s="84">
        <v>7.91</v>
      </c>
      <c r="B181" s="59" t="s">
        <v>228</v>
      </c>
      <c r="C181" s="60" t="s">
        <v>74</v>
      </c>
      <c r="D181" s="61">
        <v>1</v>
      </c>
      <c r="E181" s="62"/>
      <c r="F181" s="62"/>
    </row>
    <row r="182" spans="1:6" ht="48.75" customHeight="1">
      <c r="A182" s="83">
        <v>7.92</v>
      </c>
      <c r="B182" s="59" t="s">
        <v>229</v>
      </c>
      <c r="C182" s="60" t="s">
        <v>74</v>
      </c>
      <c r="D182" s="61">
        <v>12</v>
      </c>
      <c r="E182" s="62"/>
      <c r="F182" s="62"/>
    </row>
    <row r="183" spans="1:6" ht="33.75">
      <c r="A183" s="83">
        <v>7.93</v>
      </c>
      <c r="B183" s="59" t="s">
        <v>230</v>
      </c>
      <c r="C183" s="60" t="s">
        <v>74</v>
      </c>
      <c r="D183" s="61">
        <v>1</v>
      </c>
      <c r="E183" s="62"/>
      <c r="F183" s="62"/>
    </row>
    <row r="184" spans="1:6" ht="45">
      <c r="A184" s="83">
        <v>7.94</v>
      </c>
      <c r="B184" s="59" t="s">
        <v>231</v>
      </c>
      <c r="C184" s="60" t="s">
        <v>74</v>
      </c>
      <c r="D184" s="61">
        <v>1</v>
      </c>
      <c r="E184" s="62"/>
      <c r="F184" s="62"/>
    </row>
    <row r="185" spans="1:6" ht="45">
      <c r="A185" s="83">
        <v>7.95</v>
      </c>
      <c r="B185" s="59" t="s">
        <v>232</v>
      </c>
      <c r="C185" s="60" t="s">
        <v>74</v>
      </c>
      <c r="D185" s="61">
        <v>1</v>
      </c>
      <c r="E185" s="62"/>
      <c r="F185" s="62"/>
    </row>
    <row r="186" spans="1:6" ht="48" customHeight="1">
      <c r="A186" s="83">
        <v>7.96</v>
      </c>
      <c r="B186" s="59" t="s">
        <v>233</v>
      </c>
      <c r="C186" s="60" t="s">
        <v>74</v>
      </c>
      <c r="D186" s="61">
        <v>1</v>
      </c>
      <c r="E186" s="62"/>
      <c r="F186" s="62"/>
    </row>
    <row r="187" spans="1:6" ht="33.75">
      <c r="A187" s="81">
        <v>7.97</v>
      </c>
      <c r="B187" s="59" t="s">
        <v>234</v>
      </c>
      <c r="C187" s="60" t="s">
        <v>74</v>
      </c>
      <c r="D187" s="61">
        <v>1</v>
      </c>
      <c r="E187" s="62"/>
      <c r="F187" s="62"/>
    </row>
    <row r="188" spans="1:6" ht="33.75">
      <c r="A188" s="82">
        <v>7.98</v>
      </c>
      <c r="B188" s="59" t="s">
        <v>235</v>
      </c>
      <c r="C188" s="60" t="s">
        <v>73</v>
      </c>
      <c r="D188" s="61">
        <v>150</v>
      </c>
      <c r="E188" s="62"/>
      <c r="F188" s="62"/>
    </row>
    <row r="189" spans="1:6" ht="33.75">
      <c r="A189" s="81">
        <v>7.99</v>
      </c>
      <c r="B189" s="59" t="s">
        <v>236</v>
      </c>
      <c r="C189" s="60" t="s">
        <v>74</v>
      </c>
      <c r="D189" s="61">
        <v>4</v>
      </c>
      <c r="E189" s="62"/>
      <c r="F189" s="62"/>
    </row>
    <row r="190" spans="1:6" ht="33.75">
      <c r="A190" s="83">
        <v>7.1</v>
      </c>
      <c r="B190" s="59" t="s">
        <v>237</v>
      </c>
      <c r="C190" s="60" t="s">
        <v>74</v>
      </c>
      <c r="D190" s="61">
        <v>8</v>
      </c>
      <c r="E190" s="62"/>
      <c r="F190" s="62"/>
    </row>
    <row r="191" spans="1:6" ht="33.75">
      <c r="A191" s="83">
        <v>7.101</v>
      </c>
      <c r="B191" s="59" t="s">
        <v>238</v>
      </c>
      <c r="C191" s="60" t="s">
        <v>74</v>
      </c>
      <c r="D191" s="61">
        <v>24</v>
      </c>
      <c r="E191" s="62"/>
      <c r="F191" s="62"/>
    </row>
    <row r="192" spans="1:6" ht="33.75">
      <c r="A192" s="81">
        <v>7.102</v>
      </c>
      <c r="B192" s="59" t="s">
        <v>239</v>
      </c>
      <c r="C192" s="60" t="s">
        <v>74</v>
      </c>
      <c r="D192" s="61">
        <v>12</v>
      </c>
      <c r="E192" s="62"/>
      <c r="F192" s="62"/>
    </row>
    <row r="193" spans="1:6" ht="33.75">
      <c r="A193" s="81">
        <v>7.103</v>
      </c>
      <c r="B193" s="59" t="s">
        <v>240</v>
      </c>
      <c r="C193" s="60" t="s">
        <v>73</v>
      </c>
      <c r="D193" s="61">
        <v>150</v>
      </c>
      <c r="E193" s="62"/>
      <c r="F193" s="62"/>
    </row>
    <row r="194" spans="1:6" ht="33.75">
      <c r="A194" s="81">
        <v>7.104</v>
      </c>
      <c r="B194" s="59" t="s">
        <v>241</v>
      </c>
      <c r="C194" s="60" t="s">
        <v>73</v>
      </c>
      <c r="D194" s="61">
        <v>50</v>
      </c>
      <c r="E194" s="62"/>
      <c r="F194" s="62"/>
    </row>
    <row r="195" spans="1:6" ht="33.75">
      <c r="A195" s="85">
        <v>7.105</v>
      </c>
      <c r="B195" s="59" t="s">
        <v>242</v>
      </c>
      <c r="C195" s="60" t="s">
        <v>74</v>
      </c>
      <c r="D195" s="61">
        <v>6</v>
      </c>
      <c r="E195" s="62"/>
      <c r="F195" s="62"/>
    </row>
    <row r="196" spans="1:6" ht="33.75">
      <c r="A196" s="81">
        <v>7.106</v>
      </c>
      <c r="B196" s="59" t="s">
        <v>243</v>
      </c>
      <c r="C196" s="60" t="s">
        <v>74</v>
      </c>
      <c r="D196" s="61">
        <v>6</v>
      </c>
      <c r="E196" s="62"/>
      <c r="F196" s="62"/>
    </row>
    <row r="197" spans="1:6" ht="33.75">
      <c r="A197" s="83">
        <v>7.107</v>
      </c>
      <c r="B197" s="59" t="s">
        <v>244</v>
      </c>
      <c r="C197" s="60" t="s">
        <v>74</v>
      </c>
      <c r="D197" s="61">
        <v>6</v>
      </c>
      <c r="E197" s="62"/>
      <c r="F197" s="62"/>
    </row>
    <row r="198" spans="1:6" ht="33.75">
      <c r="A198" s="83">
        <v>7.108</v>
      </c>
      <c r="B198" s="59" t="s">
        <v>245</v>
      </c>
      <c r="C198" s="60" t="s">
        <v>74</v>
      </c>
      <c r="D198" s="61">
        <v>6</v>
      </c>
      <c r="E198" s="62"/>
      <c r="F198" s="62"/>
    </row>
    <row r="199" spans="1:6" ht="33.75">
      <c r="A199" s="81">
        <v>7.109</v>
      </c>
      <c r="B199" s="59" t="s">
        <v>246</v>
      </c>
      <c r="C199" s="60" t="s">
        <v>74</v>
      </c>
      <c r="D199" s="61">
        <v>1</v>
      </c>
      <c r="E199" s="62"/>
      <c r="F199" s="62"/>
    </row>
    <row r="200" spans="1:6" ht="45">
      <c r="A200" s="85">
        <v>7.11</v>
      </c>
      <c r="B200" s="59" t="s">
        <v>247</v>
      </c>
      <c r="C200" s="60" t="s">
        <v>74</v>
      </c>
      <c r="D200" s="61">
        <v>1</v>
      </c>
      <c r="E200" s="62"/>
      <c r="F200" s="62"/>
    </row>
    <row r="201" spans="1:6" ht="36.75" customHeight="1">
      <c r="A201" s="81">
        <v>7.111</v>
      </c>
      <c r="B201" s="59" t="s">
        <v>249</v>
      </c>
      <c r="C201" s="60" t="s">
        <v>74</v>
      </c>
      <c r="D201" s="61">
        <v>1</v>
      </c>
      <c r="E201" s="62"/>
      <c r="F201" s="62"/>
    </row>
    <row r="202" spans="1:6" ht="37.5" customHeight="1">
      <c r="A202" s="85">
        <v>7.112</v>
      </c>
      <c r="B202" s="69" t="s">
        <v>248</v>
      </c>
      <c r="C202" s="70" t="s">
        <v>74</v>
      </c>
      <c r="D202" s="71">
        <v>1</v>
      </c>
      <c r="E202" s="72"/>
      <c r="F202" s="62"/>
    </row>
    <row r="203" spans="1:6" ht="33.75">
      <c r="A203" s="83">
        <v>7.113</v>
      </c>
      <c r="B203" s="59" t="s">
        <v>250</v>
      </c>
      <c r="C203" s="60" t="s">
        <v>74</v>
      </c>
      <c r="D203" s="61">
        <v>1</v>
      </c>
      <c r="E203" s="62"/>
      <c r="F203" s="62"/>
    </row>
    <row r="204" spans="1:6" ht="33.75">
      <c r="A204" s="81">
        <v>7.114</v>
      </c>
      <c r="B204" s="59" t="s">
        <v>251</v>
      </c>
      <c r="C204" s="60" t="s">
        <v>74</v>
      </c>
      <c r="D204" s="61">
        <v>1</v>
      </c>
      <c r="E204" s="62"/>
      <c r="F204" s="62"/>
    </row>
    <row r="205" spans="1:6" ht="13.5">
      <c r="A205" s="81">
        <v>7.115</v>
      </c>
      <c r="B205" s="59" t="s">
        <v>252</v>
      </c>
      <c r="C205" s="60" t="s">
        <v>74</v>
      </c>
      <c r="D205" s="61">
        <v>1</v>
      </c>
      <c r="E205" s="62"/>
      <c r="F205" s="62"/>
    </row>
    <row r="206" spans="1:6" ht="13.5">
      <c r="A206" s="81">
        <v>7.116</v>
      </c>
      <c r="B206" s="59" t="s">
        <v>253</v>
      </c>
      <c r="C206" s="60" t="s">
        <v>74</v>
      </c>
      <c r="D206" s="61">
        <v>1</v>
      </c>
      <c r="E206" s="62"/>
      <c r="F206" s="62"/>
    </row>
    <row r="207" spans="1:6" ht="20.25" customHeight="1">
      <c r="A207" s="76"/>
      <c r="B207" s="63" t="s">
        <v>254</v>
      </c>
      <c r="C207" s="60"/>
      <c r="D207" s="61"/>
      <c r="E207" s="62"/>
      <c r="F207" s="57"/>
    </row>
    <row r="208" spans="1:6" ht="16.5">
      <c r="A208" s="86">
        <v>7.2</v>
      </c>
      <c r="B208" s="78" t="s">
        <v>255</v>
      </c>
      <c r="C208" s="55"/>
      <c r="D208" s="55"/>
      <c r="E208" s="54"/>
      <c r="F208" s="54"/>
    </row>
    <row r="209" spans="1:6" ht="33.75">
      <c r="A209" s="86">
        <v>7.201</v>
      </c>
      <c r="B209" s="59" t="s">
        <v>256</v>
      </c>
      <c r="C209" s="60" t="s">
        <v>74</v>
      </c>
      <c r="D209" s="61">
        <v>25</v>
      </c>
      <c r="E209" s="62"/>
      <c r="F209" s="62"/>
    </row>
    <row r="210" spans="1:6" ht="45">
      <c r="A210" s="86">
        <v>7.202</v>
      </c>
      <c r="B210" s="59" t="s">
        <v>173</v>
      </c>
      <c r="C210" s="60" t="s">
        <v>73</v>
      </c>
      <c r="D210" s="61">
        <v>489</v>
      </c>
      <c r="E210" s="62"/>
      <c r="F210" s="62"/>
    </row>
    <row r="211" spans="1:6" ht="33.75">
      <c r="A211" s="86">
        <v>7.203</v>
      </c>
      <c r="B211" s="59" t="s">
        <v>190</v>
      </c>
      <c r="C211" s="60" t="s">
        <v>74</v>
      </c>
      <c r="D211" s="61">
        <v>163</v>
      </c>
      <c r="E211" s="62"/>
      <c r="F211" s="62"/>
    </row>
    <row r="212" spans="1:6" ht="33.75">
      <c r="A212" s="86">
        <v>7.204</v>
      </c>
      <c r="B212" s="59" t="s">
        <v>191</v>
      </c>
      <c r="C212" s="60" t="s">
        <v>74</v>
      </c>
      <c r="D212" s="61">
        <v>294</v>
      </c>
      <c r="E212" s="62"/>
      <c r="F212" s="62"/>
    </row>
    <row r="213" spans="1:6" ht="33.75">
      <c r="A213" s="86">
        <v>7.205</v>
      </c>
      <c r="B213" s="59" t="s">
        <v>257</v>
      </c>
      <c r="C213" s="60" t="s">
        <v>74</v>
      </c>
      <c r="D213" s="61">
        <v>14</v>
      </c>
      <c r="E213" s="62"/>
      <c r="F213" s="62"/>
    </row>
    <row r="214" spans="1:6" ht="33.75">
      <c r="A214" s="86">
        <v>7.206</v>
      </c>
      <c r="B214" s="59" t="s">
        <v>258</v>
      </c>
      <c r="C214" s="60" t="s">
        <v>74</v>
      </c>
      <c r="D214" s="61">
        <v>8</v>
      </c>
      <c r="E214" s="62"/>
      <c r="F214" s="62"/>
    </row>
    <row r="215" spans="1:6" ht="45">
      <c r="A215" s="86">
        <v>7.207</v>
      </c>
      <c r="B215" s="59" t="s">
        <v>259</v>
      </c>
      <c r="C215" s="60" t="s">
        <v>73</v>
      </c>
      <c r="D215" s="61">
        <v>140</v>
      </c>
      <c r="E215" s="62"/>
      <c r="F215" s="62"/>
    </row>
    <row r="216" spans="1:6" ht="33.75">
      <c r="A216" s="86">
        <v>7.208</v>
      </c>
      <c r="B216" s="59" t="s">
        <v>260</v>
      </c>
      <c r="C216" s="60" t="s">
        <v>74</v>
      </c>
      <c r="D216" s="61">
        <v>47</v>
      </c>
      <c r="E216" s="62"/>
      <c r="F216" s="62"/>
    </row>
    <row r="217" spans="1:6" ht="33.75">
      <c r="A217" s="86">
        <v>7.209</v>
      </c>
      <c r="B217" s="59" t="s">
        <v>261</v>
      </c>
      <c r="C217" s="60" t="s">
        <v>74</v>
      </c>
      <c r="D217" s="61">
        <v>28</v>
      </c>
      <c r="E217" s="62"/>
      <c r="F217" s="62"/>
    </row>
    <row r="218" spans="1:6" ht="33.75">
      <c r="A218" s="86">
        <v>7.21</v>
      </c>
      <c r="B218" s="59" t="s">
        <v>262</v>
      </c>
      <c r="C218" s="60" t="s">
        <v>74</v>
      </c>
      <c r="D218" s="61">
        <v>32</v>
      </c>
      <c r="E218" s="62"/>
      <c r="F218" s="62"/>
    </row>
    <row r="219" spans="1:6" ht="33.75">
      <c r="A219" s="86">
        <v>7.211</v>
      </c>
      <c r="B219" s="59" t="s">
        <v>263</v>
      </c>
      <c r="C219" s="60" t="s">
        <v>74</v>
      </c>
      <c r="D219" s="61">
        <v>6</v>
      </c>
      <c r="E219" s="62"/>
      <c r="F219" s="62"/>
    </row>
    <row r="220" spans="1:6" ht="33.75">
      <c r="A220" s="86">
        <v>7.212</v>
      </c>
      <c r="B220" s="59" t="s">
        <v>213</v>
      </c>
      <c r="C220" s="60" t="s">
        <v>73</v>
      </c>
      <c r="D220" s="61">
        <v>1385</v>
      </c>
      <c r="E220" s="62"/>
      <c r="F220" s="62"/>
    </row>
    <row r="221" spans="1:6" ht="33.75">
      <c r="A221" s="86">
        <v>7.213</v>
      </c>
      <c r="B221" s="59" t="s">
        <v>264</v>
      </c>
      <c r="C221" s="60" t="s">
        <v>73</v>
      </c>
      <c r="D221" s="61">
        <v>483</v>
      </c>
      <c r="E221" s="62"/>
      <c r="F221" s="62"/>
    </row>
    <row r="222" spans="1:6" ht="45">
      <c r="A222" s="86">
        <v>7.214</v>
      </c>
      <c r="B222" s="59" t="s">
        <v>265</v>
      </c>
      <c r="C222" s="60" t="s">
        <v>73</v>
      </c>
      <c r="D222" s="61">
        <v>1388</v>
      </c>
      <c r="E222" s="62"/>
      <c r="F222" s="62"/>
    </row>
    <row r="223" spans="1:6" ht="20.25" customHeight="1">
      <c r="A223" s="76"/>
      <c r="B223" s="63" t="s">
        <v>266</v>
      </c>
      <c r="C223" s="60"/>
      <c r="D223" s="61"/>
      <c r="E223" s="62"/>
      <c r="F223" s="57">
        <f>SUM(F209:F222)</f>
        <v>0</v>
      </c>
    </row>
    <row r="224" spans="1:6" ht="16.5">
      <c r="A224" s="86">
        <v>7.3</v>
      </c>
      <c r="B224" s="78" t="s">
        <v>267</v>
      </c>
      <c r="C224" s="55"/>
      <c r="D224" s="55"/>
      <c r="E224" s="54"/>
      <c r="F224" s="54"/>
    </row>
    <row r="225" spans="1:6" ht="84" customHeight="1">
      <c r="A225" s="83">
        <v>7.301</v>
      </c>
      <c r="B225" s="59" t="s">
        <v>268</v>
      </c>
      <c r="C225" s="89" t="s">
        <v>28</v>
      </c>
      <c r="D225" s="89">
        <v>25</v>
      </c>
      <c r="E225" s="90"/>
      <c r="F225" s="90"/>
    </row>
    <row r="226" spans="1:6" ht="56.25">
      <c r="A226" s="83">
        <v>7.302</v>
      </c>
      <c r="B226" s="59" t="s">
        <v>269</v>
      </c>
      <c r="C226" s="89" t="s">
        <v>12</v>
      </c>
      <c r="D226" s="89">
        <v>489</v>
      </c>
      <c r="E226" s="90"/>
      <c r="F226" s="90"/>
    </row>
    <row r="227" spans="1:6" ht="56.25">
      <c r="A227" s="91">
        <v>7.303</v>
      </c>
      <c r="B227" s="59" t="s">
        <v>270</v>
      </c>
      <c r="C227" s="89" t="s">
        <v>28</v>
      </c>
      <c r="D227" s="89">
        <v>163</v>
      </c>
      <c r="E227" s="90"/>
      <c r="F227" s="90"/>
    </row>
    <row r="228" spans="1:6" ht="45">
      <c r="A228" s="83">
        <v>7.304</v>
      </c>
      <c r="B228" s="59" t="s">
        <v>271</v>
      </c>
      <c r="C228" s="89" t="s">
        <v>28</v>
      </c>
      <c r="D228" s="89">
        <v>294</v>
      </c>
      <c r="E228" s="90"/>
      <c r="F228" s="90"/>
    </row>
    <row r="229" spans="1:6" ht="45">
      <c r="A229" s="83">
        <v>7.305</v>
      </c>
      <c r="B229" s="59" t="s">
        <v>272</v>
      </c>
      <c r="C229" s="87" t="s">
        <v>12</v>
      </c>
      <c r="D229" s="87">
        <v>14</v>
      </c>
      <c r="E229" s="88"/>
      <c r="F229" s="88"/>
    </row>
    <row r="230" spans="1:6" ht="45">
      <c r="A230" s="91">
        <v>7.306</v>
      </c>
      <c r="B230" s="59" t="s">
        <v>273</v>
      </c>
      <c r="C230" s="60" t="s">
        <v>12</v>
      </c>
      <c r="D230" s="61">
        <v>8</v>
      </c>
      <c r="E230" s="62"/>
      <c r="F230" s="62"/>
    </row>
    <row r="231" spans="1:6" ht="59.25" customHeight="1">
      <c r="A231" s="83">
        <v>7.307</v>
      </c>
      <c r="B231" s="59" t="s">
        <v>274</v>
      </c>
      <c r="C231" s="92" t="s">
        <v>12</v>
      </c>
      <c r="D231" s="92">
        <v>140</v>
      </c>
      <c r="E231" s="93"/>
      <c r="F231" s="93"/>
    </row>
    <row r="232" spans="1:6" ht="58.5" customHeight="1">
      <c r="A232" s="83">
        <v>7.308</v>
      </c>
      <c r="B232" s="59" t="s">
        <v>275</v>
      </c>
      <c r="C232" s="92" t="s">
        <v>28</v>
      </c>
      <c r="D232" s="92">
        <v>47</v>
      </c>
      <c r="E232" s="93"/>
      <c r="F232" s="93"/>
    </row>
    <row r="233" spans="1:6" ht="57.75" customHeight="1">
      <c r="A233" s="83">
        <v>7.309</v>
      </c>
      <c r="B233" s="59" t="s">
        <v>276</v>
      </c>
      <c r="C233" s="92" t="s">
        <v>28</v>
      </c>
      <c r="D233" s="92">
        <v>28</v>
      </c>
      <c r="E233" s="93"/>
      <c r="F233" s="93"/>
    </row>
    <row r="234" spans="1:6" ht="45.75" customHeight="1">
      <c r="A234" s="83">
        <v>7.31</v>
      </c>
      <c r="B234" s="59" t="s">
        <v>277</v>
      </c>
      <c r="C234" s="92" t="s">
        <v>12</v>
      </c>
      <c r="D234" s="92">
        <v>32</v>
      </c>
      <c r="E234" s="93"/>
      <c r="F234" s="93"/>
    </row>
    <row r="235" spans="1:6" ht="46.5" customHeight="1">
      <c r="A235" s="83">
        <v>7.311</v>
      </c>
      <c r="B235" s="59" t="s">
        <v>278</v>
      </c>
      <c r="C235" s="92" t="s">
        <v>12</v>
      </c>
      <c r="D235" s="92">
        <v>6</v>
      </c>
      <c r="E235" s="93"/>
      <c r="F235" s="93"/>
    </row>
    <row r="236" spans="1:6" ht="57.75" customHeight="1">
      <c r="A236" s="83">
        <v>7.312</v>
      </c>
      <c r="B236" s="59" t="s">
        <v>279</v>
      </c>
      <c r="C236" s="92" t="s">
        <v>12</v>
      </c>
      <c r="D236" s="92">
        <v>1685</v>
      </c>
      <c r="E236" s="93"/>
      <c r="F236" s="93"/>
    </row>
    <row r="237" spans="1:6" ht="95.25" customHeight="1">
      <c r="A237" s="83">
        <v>7.313</v>
      </c>
      <c r="B237" s="59" t="s">
        <v>280</v>
      </c>
      <c r="C237" s="92" t="s">
        <v>12</v>
      </c>
      <c r="D237" s="92">
        <v>483</v>
      </c>
      <c r="E237" s="93"/>
      <c r="F237" s="93"/>
    </row>
    <row r="238" spans="1:6" ht="15" customHeight="1">
      <c r="A238" s="76"/>
      <c r="B238" s="63" t="s">
        <v>282</v>
      </c>
      <c r="C238" s="60"/>
      <c r="D238" s="61"/>
      <c r="E238" s="62"/>
      <c r="F238" s="57">
        <v>0</v>
      </c>
    </row>
    <row r="239" spans="1:6" ht="16.5">
      <c r="A239" s="95">
        <v>7.4</v>
      </c>
      <c r="B239" s="78" t="s">
        <v>281</v>
      </c>
      <c r="C239" s="55"/>
      <c r="D239" s="55"/>
      <c r="E239" s="54"/>
      <c r="F239" s="54"/>
    </row>
    <row r="240" spans="1:6" ht="56.25">
      <c r="A240" s="96">
        <v>7.401</v>
      </c>
      <c r="B240" s="59" t="s">
        <v>283</v>
      </c>
      <c r="C240" s="89" t="s">
        <v>12</v>
      </c>
      <c r="D240" s="89">
        <v>114</v>
      </c>
      <c r="E240" s="90"/>
      <c r="F240" s="90"/>
    </row>
    <row r="241" spans="1:6" ht="56.25">
      <c r="A241" s="95">
        <v>7.402</v>
      </c>
      <c r="B241" s="59" t="s">
        <v>284</v>
      </c>
      <c r="C241" s="89" t="s">
        <v>12</v>
      </c>
      <c r="D241" s="89">
        <v>86</v>
      </c>
      <c r="E241" s="90"/>
      <c r="F241" s="90"/>
    </row>
    <row r="242" spans="1:6" ht="33.75">
      <c r="A242" s="96">
        <v>7.403</v>
      </c>
      <c r="B242" s="59" t="s">
        <v>285</v>
      </c>
      <c r="C242" s="89" t="s">
        <v>28</v>
      </c>
      <c r="D242" s="89">
        <v>22</v>
      </c>
      <c r="E242" s="90"/>
      <c r="F242" s="90"/>
    </row>
    <row r="243" spans="1:6" ht="33.75">
      <c r="A243" s="95">
        <v>7.404</v>
      </c>
      <c r="B243" s="59" t="s">
        <v>286</v>
      </c>
      <c r="C243" s="89" t="s">
        <v>28</v>
      </c>
      <c r="D243" s="89">
        <v>16</v>
      </c>
      <c r="E243" s="90"/>
      <c r="F243" s="90"/>
    </row>
    <row r="244" spans="1:6" ht="33.75">
      <c r="A244" s="96">
        <v>7.405</v>
      </c>
      <c r="B244" s="59" t="s">
        <v>287</v>
      </c>
      <c r="C244" s="89" t="s">
        <v>28</v>
      </c>
      <c r="D244" s="89">
        <v>4</v>
      </c>
      <c r="E244" s="90"/>
      <c r="F244" s="90"/>
    </row>
    <row r="245" spans="1:6" ht="45">
      <c r="A245" s="95">
        <v>7.406</v>
      </c>
      <c r="B245" s="59" t="s">
        <v>288</v>
      </c>
      <c r="C245" s="89" t="s">
        <v>12</v>
      </c>
      <c r="D245" s="89">
        <v>2</v>
      </c>
      <c r="E245" s="90"/>
      <c r="F245" s="90"/>
    </row>
    <row r="246" spans="1:6" ht="45">
      <c r="A246" s="96">
        <v>7.407</v>
      </c>
      <c r="B246" s="59" t="s">
        <v>289</v>
      </c>
      <c r="C246" s="89" t="s">
        <v>12</v>
      </c>
      <c r="D246" s="89">
        <v>420</v>
      </c>
      <c r="E246" s="90"/>
      <c r="F246" s="90"/>
    </row>
    <row r="247" spans="1:6" ht="45">
      <c r="A247" s="95">
        <v>7.408</v>
      </c>
      <c r="B247" s="59" t="s">
        <v>290</v>
      </c>
      <c r="C247" s="89" t="s">
        <v>12</v>
      </c>
      <c r="D247" s="89">
        <v>66</v>
      </c>
      <c r="E247" s="90"/>
      <c r="F247" s="90"/>
    </row>
    <row r="248" spans="1:6" ht="45">
      <c r="A248" s="96">
        <v>7.409</v>
      </c>
      <c r="B248" s="59" t="s">
        <v>291</v>
      </c>
      <c r="C248" s="89" t="s">
        <v>12</v>
      </c>
      <c r="D248" s="89">
        <v>355</v>
      </c>
      <c r="E248" s="90"/>
      <c r="F248" s="90"/>
    </row>
    <row r="249" spans="1:6" ht="45">
      <c r="A249" s="95">
        <v>7.41</v>
      </c>
      <c r="B249" s="59" t="s">
        <v>292</v>
      </c>
      <c r="C249" s="89" t="s">
        <v>12</v>
      </c>
      <c r="D249" s="89">
        <v>225</v>
      </c>
      <c r="E249" s="90"/>
      <c r="F249" s="90"/>
    </row>
    <row r="250" spans="1:6" ht="56.25">
      <c r="A250" s="96">
        <v>7.411</v>
      </c>
      <c r="B250" s="59" t="s">
        <v>293</v>
      </c>
      <c r="C250" s="89" t="s">
        <v>28</v>
      </c>
      <c r="D250" s="89">
        <v>1</v>
      </c>
      <c r="E250" s="90"/>
      <c r="F250" s="90"/>
    </row>
    <row r="251" spans="1:6" ht="56.25">
      <c r="A251" s="95">
        <v>7.412</v>
      </c>
      <c r="B251" s="59" t="s">
        <v>294</v>
      </c>
      <c r="C251" s="87" t="s">
        <v>28</v>
      </c>
      <c r="D251" s="87">
        <v>3</v>
      </c>
      <c r="E251" s="88"/>
      <c r="F251" s="88"/>
    </row>
    <row r="252" spans="1:6" ht="56.25">
      <c r="A252" s="96">
        <v>7.413</v>
      </c>
      <c r="B252" s="59" t="s">
        <v>295</v>
      </c>
      <c r="C252" s="89" t="s">
        <v>28</v>
      </c>
      <c r="D252" s="89">
        <v>1</v>
      </c>
      <c r="E252" s="90"/>
      <c r="F252" s="90"/>
    </row>
    <row r="253" spans="1:6" ht="56.25">
      <c r="A253" s="95">
        <v>7.414</v>
      </c>
      <c r="B253" s="59" t="s">
        <v>296</v>
      </c>
      <c r="C253" s="89" t="s">
        <v>28</v>
      </c>
      <c r="D253" s="89">
        <v>1</v>
      </c>
      <c r="E253" s="90"/>
      <c r="F253" s="90"/>
    </row>
    <row r="254" spans="1:6" ht="45">
      <c r="A254" s="96">
        <v>7.415</v>
      </c>
      <c r="B254" s="59" t="s">
        <v>297</v>
      </c>
      <c r="C254" s="89" t="s">
        <v>28</v>
      </c>
      <c r="D254" s="89">
        <v>1</v>
      </c>
      <c r="E254" s="90"/>
      <c r="F254" s="90"/>
    </row>
    <row r="255" spans="1:6" ht="51" customHeight="1">
      <c r="A255" s="95">
        <v>7.416</v>
      </c>
      <c r="B255" s="59" t="s">
        <v>298</v>
      </c>
      <c r="C255" s="89" t="s">
        <v>28</v>
      </c>
      <c r="D255" s="89">
        <v>3</v>
      </c>
      <c r="E255" s="90"/>
      <c r="F255" s="90"/>
    </row>
    <row r="256" spans="1:6" ht="45">
      <c r="A256" s="96">
        <v>7.417</v>
      </c>
      <c r="B256" s="59" t="s">
        <v>299</v>
      </c>
      <c r="C256" s="89" t="s">
        <v>28</v>
      </c>
      <c r="D256" s="89">
        <v>1</v>
      </c>
      <c r="E256" s="90"/>
      <c r="F256" s="90"/>
    </row>
    <row r="257" spans="1:6" ht="45">
      <c r="A257" s="95">
        <v>7.418</v>
      </c>
      <c r="B257" s="59" t="s">
        <v>300</v>
      </c>
      <c r="C257" s="89" t="s">
        <v>28</v>
      </c>
      <c r="D257" s="89">
        <v>37</v>
      </c>
      <c r="E257" s="90"/>
      <c r="F257" s="90"/>
    </row>
    <row r="258" spans="1:6" ht="45">
      <c r="A258" s="96">
        <v>7.419</v>
      </c>
      <c r="B258" s="59" t="s">
        <v>301</v>
      </c>
      <c r="C258" s="89" t="s">
        <v>28</v>
      </c>
      <c r="D258" s="89">
        <v>2</v>
      </c>
      <c r="E258" s="90"/>
      <c r="F258" s="90"/>
    </row>
    <row r="259" spans="1:6" ht="45">
      <c r="A259" s="95">
        <v>7.42</v>
      </c>
      <c r="B259" s="59" t="s">
        <v>302</v>
      </c>
      <c r="C259" s="89" t="s">
        <v>28</v>
      </c>
      <c r="D259" s="89">
        <v>7</v>
      </c>
      <c r="E259" s="90"/>
      <c r="F259" s="90"/>
    </row>
    <row r="260" spans="1:6" ht="45">
      <c r="A260" s="96">
        <v>7.421</v>
      </c>
      <c r="B260" s="59" t="s">
        <v>303</v>
      </c>
      <c r="C260" s="89" t="s">
        <v>28</v>
      </c>
      <c r="D260" s="89">
        <v>7</v>
      </c>
      <c r="E260" s="90"/>
      <c r="F260" s="90"/>
    </row>
    <row r="261" spans="1:6" ht="45">
      <c r="A261" s="95">
        <v>7.422</v>
      </c>
      <c r="B261" s="59" t="s">
        <v>304</v>
      </c>
      <c r="C261" s="89" t="s">
        <v>28</v>
      </c>
      <c r="D261" s="89">
        <v>11</v>
      </c>
      <c r="E261" s="90"/>
      <c r="F261" s="90"/>
    </row>
    <row r="262" spans="1:6" ht="45">
      <c r="A262" s="96">
        <v>7.423</v>
      </c>
      <c r="B262" s="59" t="s">
        <v>305</v>
      </c>
      <c r="C262" s="89" t="s">
        <v>28</v>
      </c>
      <c r="D262" s="89">
        <v>3</v>
      </c>
      <c r="E262" s="90"/>
      <c r="F262" s="90"/>
    </row>
    <row r="263" spans="1:6" ht="45">
      <c r="A263" s="95">
        <v>7.424</v>
      </c>
      <c r="B263" s="59" t="s">
        <v>306</v>
      </c>
      <c r="C263" s="89" t="s">
        <v>28</v>
      </c>
      <c r="D263" s="89">
        <v>1</v>
      </c>
      <c r="E263" s="90"/>
      <c r="F263" s="90"/>
    </row>
    <row r="264" spans="1:6" ht="45">
      <c r="A264" s="96">
        <v>7.425</v>
      </c>
      <c r="B264" s="59" t="s">
        <v>307</v>
      </c>
      <c r="C264" s="89" t="s">
        <v>28</v>
      </c>
      <c r="D264" s="89">
        <v>1</v>
      </c>
      <c r="E264" s="90"/>
      <c r="F264" s="90"/>
    </row>
    <row r="265" spans="1:6" ht="45">
      <c r="A265" s="95">
        <v>7.426</v>
      </c>
      <c r="B265" s="59" t="s">
        <v>308</v>
      </c>
      <c r="C265" s="89" t="s">
        <v>28</v>
      </c>
      <c r="D265" s="89">
        <v>1</v>
      </c>
      <c r="E265" s="90"/>
      <c r="F265" s="90"/>
    </row>
    <row r="266" spans="1:6" ht="56.25">
      <c r="A266" s="96">
        <v>7.427</v>
      </c>
      <c r="B266" s="59" t="s">
        <v>309</v>
      </c>
      <c r="C266" s="89" t="s">
        <v>28</v>
      </c>
      <c r="D266" s="89">
        <v>1</v>
      </c>
      <c r="E266" s="90"/>
      <c r="F266" s="90"/>
    </row>
    <row r="267" spans="1:6" ht="15" customHeight="1">
      <c r="A267" s="76"/>
      <c r="B267" s="63" t="s">
        <v>310</v>
      </c>
      <c r="C267" s="60"/>
      <c r="D267" s="61"/>
      <c r="E267" s="62"/>
      <c r="F267" s="94"/>
    </row>
    <row r="268" spans="1:6" ht="16.5">
      <c r="A268" s="95">
        <v>7.5</v>
      </c>
      <c r="B268" s="78" t="s">
        <v>311</v>
      </c>
      <c r="C268" s="55"/>
      <c r="D268" s="55"/>
      <c r="E268" s="54"/>
      <c r="F268" s="54"/>
    </row>
    <row r="269" spans="1:6" ht="45">
      <c r="A269" s="96">
        <v>7.501</v>
      </c>
      <c r="B269" s="59" t="s">
        <v>312</v>
      </c>
      <c r="C269" s="89" t="s">
        <v>28</v>
      </c>
      <c r="D269" s="89">
        <v>3</v>
      </c>
      <c r="E269" s="90"/>
      <c r="F269" s="90"/>
    </row>
    <row r="270" spans="1:6" ht="33.75">
      <c r="A270" s="95">
        <v>7.502</v>
      </c>
      <c r="B270" s="59" t="s">
        <v>313</v>
      </c>
      <c r="C270" s="89" t="s">
        <v>28</v>
      </c>
      <c r="D270" s="89">
        <v>3</v>
      </c>
      <c r="E270" s="90"/>
      <c r="F270" s="90"/>
    </row>
    <row r="271" spans="1:6" ht="33.75">
      <c r="A271" s="96">
        <v>7.503</v>
      </c>
      <c r="B271" s="59" t="s">
        <v>314</v>
      </c>
      <c r="C271" s="89" t="s">
        <v>28</v>
      </c>
      <c r="D271" s="89">
        <v>1</v>
      </c>
      <c r="E271" s="90"/>
      <c r="F271" s="90"/>
    </row>
    <row r="272" spans="1:6" ht="33.75">
      <c r="A272" s="95">
        <v>7.504</v>
      </c>
      <c r="B272" s="59" t="s">
        <v>315</v>
      </c>
      <c r="C272" s="89" t="s">
        <v>11</v>
      </c>
      <c r="D272" s="89">
        <v>30</v>
      </c>
      <c r="E272" s="90"/>
      <c r="F272" s="90"/>
    </row>
    <row r="273" spans="1:6" ht="33.75">
      <c r="A273" s="96">
        <v>7.505</v>
      </c>
      <c r="B273" s="59" t="s">
        <v>316</v>
      </c>
      <c r="C273" s="89" t="s">
        <v>28</v>
      </c>
      <c r="D273" s="89">
        <v>19</v>
      </c>
      <c r="E273" s="90"/>
      <c r="F273" s="90"/>
    </row>
    <row r="274" spans="1:6" ht="45">
      <c r="A274" s="95">
        <v>7.506</v>
      </c>
      <c r="B274" s="59" t="s">
        <v>317</v>
      </c>
      <c r="C274" s="89" t="s">
        <v>11</v>
      </c>
      <c r="D274" s="89">
        <v>3</v>
      </c>
      <c r="E274" s="90"/>
      <c r="F274" s="90"/>
    </row>
    <row r="275" spans="1:6" ht="33.75">
      <c r="A275" s="96">
        <v>7.507</v>
      </c>
      <c r="B275" s="59" t="s">
        <v>318</v>
      </c>
      <c r="C275" s="89" t="s">
        <v>11</v>
      </c>
      <c r="D275" s="89">
        <v>4</v>
      </c>
      <c r="E275" s="90"/>
      <c r="F275" s="90"/>
    </row>
    <row r="276" spans="1:6" ht="33.75">
      <c r="A276" s="95">
        <v>7.508</v>
      </c>
      <c r="B276" s="59" t="s">
        <v>319</v>
      </c>
      <c r="C276" s="89" t="s">
        <v>11</v>
      </c>
      <c r="D276" s="89">
        <v>4</v>
      </c>
      <c r="E276" s="90"/>
      <c r="F276" s="90"/>
    </row>
    <row r="277" spans="1:6" ht="33.75">
      <c r="A277" s="96">
        <v>7.509</v>
      </c>
      <c r="B277" s="59" t="s">
        <v>316</v>
      </c>
      <c r="C277" s="89" t="s">
        <v>11</v>
      </c>
      <c r="D277" s="89">
        <v>1</v>
      </c>
      <c r="E277" s="90"/>
      <c r="F277" s="90"/>
    </row>
    <row r="278" spans="1:6" ht="33.75">
      <c r="A278" s="95">
        <v>7.51</v>
      </c>
      <c r="B278" s="59" t="s">
        <v>319</v>
      </c>
      <c r="C278" s="89" t="s">
        <v>11</v>
      </c>
      <c r="D278" s="89">
        <v>1</v>
      </c>
      <c r="E278" s="90"/>
      <c r="F278" s="90"/>
    </row>
    <row r="279" spans="1:6" ht="33.75">
      <c r="A279" s="96">
        <v>7.511</v>
      </c>
      <c r="B279" s="59" t="s">
        <v>320</v>
      </c>
      <c r="C279" s="89" t="s">
        <v>11</v>
      </c>
      <c r="D279" s="89">
        <v>1</v>
      </c>
      <c r="E279" s="90"/>
      <c r="F279" s="90"/>
    </row>
    <row r="280" spans="1:6" ht="33.75">
      <c r="A280" s="95">
        <v>7.512</v>
      </c>
      <c r="B280" s="59" t="s">
        <v>321</v>
      </c>
      <c r="C280" s="89" t="s">
        <v>11</v>
      </c>
      <c r="D280" s="89">
        <v>1</v>
      </c>
      <c r="E280" s="90"/>
      <c r="F280" s="90"/>
    </row>
    <row r="281" spans="1:6" ht="45">
      <c r="A281" s="96">
        <v>7.513</v>
      </c>
      <c r="B281" s="59" t="s">
        <v>322</v>
      </c>
      <c r="C281" s="89" t="s">
        <v>11</v>
      </c>
      <c r="D281" s="89">
        <v>1</v>
      </c>
      <c r="E281" s="90"/>
      <c r="F281" s="90"/>
    </row>
    <row r="282" spans="1:6" ht="33.75">
      <c r="A282" s="95">
        <v>7.514</v>
      </c>
      <c r="B282" s="59" t="s">
        <v>323</v>
      </c>
      <c r="C282" s="89" t="s">
        <v>11</v>
      </c>
      <c r="D282" s="89">
        <v>1</v>
      </c>
      <c r="E282" s="90"/>
      <c r="F282" s="90"/>
    </row>
    <row r="283" spans="1:6" ht="45">
      <c r="A283" s="96">
        <v>7.515</v>
      </c>
      <c r="B283" s="59" t="s">
        <v>324</v>
      </c>
      <c r="C283" s="89" t="s">
        <v>11</v>
      </c>
      <c r="D283" s="89">
        <v>55</v>
      </c>
      <c r="E283" s="90"/>
      <c r="F283" s="90"/>
    </row>
    <row r="284" spans="1:6" ht="33.75">
      <c r="A284" s="95">
        <v>7.516</v>
      </c>
      <c r="B284" s="59" t="s">
        <v>323</v>
      </c>
      <c r="C284" s="89" t="s">
        <v>11</v>
      </c>
      <c r="D284" s="89">
        <v>8</v>
      </c>
      <c r="E284" s="90"/>
      <c r="F284" s="90"/>
    </row>
    <row r="285" spans="1:6" ht="56.25">
      <c r="A285" s="96">
        <v>7.517</v>
      </c>
      <c r="B285" s="59" t="s">
        <v>325</v>
      </c>
      <c r="C285" s="89" t="s">
        <v>11</v>
      </c>
      <c r="D285" s="89">
        <v>1</v>
      </c>
      <c r="E285" s="90"/>
      <c r="F285" s="90"/>
    </row>
    <row r="286" spans="1:6" ht="45">
      <c r="A286" s="95">
        <v>7.518</v>
      </c>
      <c r="B286" s="59" t="s">
        <v>326</v>
      </c>
      <c r="C286" s="89" t="s">
        <v>11</v>
      </c>
      <c r="D286" s="89">
        <v>12</v>
      </c>
      <c r="E286" s="90"/>
      <c r="F286" s="90"/>
    </row>
    <row r="287" spans="1:6" ht="56.25">
      <c r="A287" s="96">
        <v>7.519</v>
      </c>
      <c r="B287" s="59" t="s">
        <v>327</v>
      </c>
      <c r="C287" s="89" t="s">
        <v>11</v>
      </c>
      <c r="D287" s="89">
        <v>2</v>
      </c>
      <c r="E287" s="90"/>
      <c r="F287" s="90"/>
    </row>
    <row r="288" spans="1:6" ht="45">
      <c r="A288" s="95">
        <v>7.52</v>
      </c>
      <c r="B288" s="59" t="s">
        <v>328</v>
      </c>
      <c r="C288" s="89" t="s">
        <v>11</v>
      </c>
      <c r="D288" s="89">
        <v>2</v>
      </c>
      <c r="E288" s="90"/>
      <c r="F288" s="90"/>
    </row>
    <row r="289" spans="1:6" ht="59.25" customHeight="1">
      <c r="A289" s="96">
        <v>7.521</v>
      </c>
      <c r="B289" s="59" t="s">
        <v>329</v>
      </c>
      <c r="C289" s="89" t="s">
        <v>11</v>
      </c>
      <c r="D289" s="89">
        <v>2</v>
      </c>
      <c r="E289" s="90"/>
      <c r="F289" s="90"/>
    </row>
    <row r="290" spans="1:6" ht="60" customHeight="1">
      <c r="A290" s="95">
        <v>7.522</v>
      </c>
      <c r="B290" s="59" t="s">
        <v>330</v>
      </c>
      <c r="C290" s="89" t="s">
        <v>11</v>
      </c>
      <c r="D290" s="89">
        <v>3</v>
      </c>
      <c r="E290" s="90"/>
      <c r="F290" s="90"/>
    </row>
    <row r="291" spans="1:6" ht="15" customHeight="1">
      <c r="A291" s="76"/>
      <c r="B291" s="63" t="s">
        <v>331</v>
      </c>
      <c r="C291" s="60"/>
      <c r="D291" s="61"/>
      <c r="E291" s="62"/>
      <c r="F291" s="94"/>
    </row>
    <row r="292" spans="1:6" ht="32.25">
      <c r="A292" s="95"/>
      <c r="B292" s="78" t="s">
        <v>332</v>
      </c>
      <c r="C292" s="55"/>
      <c r="D292" s="55"/>
      <c r="E292" s="54"/>
      <c r="F292" s="97"/>
    </row>
    <row r="293" spans="1:6" ht="13.5">
      <c r="A293" s="119" t="s">
        <v>348</v>
      </c>
      <c r="B293" s="119"/>
      <c r="C293" s="119"/>
      <c r="D293" s="119"/>
      <c r="E293" s="119"/>
      <c r="F293" s="119"/>
    </row>
    <row r="294" spans="1:6" ht="33.75">
      <c r="A294" s="77">
        <v>8.01</v>
      </c>
      <c r="B294" s="59" t="s">
        <v>333</v>
      </c>
      <c r="C294" s="89" t="s">
        <v>135</v>
      </c>
      <c r="D294" s="89">
        <v>2</v>
      </c>
      <c r="E294" s="90"/>
      <c r="F294" s="90"/>
    </row>
    <row r="295" spans="1:6" ht="33.75">
      <c r="A295" s="98">
        <v>8.02</v>
      </c>
      <c r="B295" s="59" t="s">
        <v>334</v>
      </c>
      <c r="C295" s="89" t="s">
        <v>135</v>
      </c>
      <c r="D295" s="89">
        <v>2</v>
      </c>
      <c r="E295" s="90"/>
      <c r="F295" s="90"/>
    </row>
    <row r="296" spans="1:6" ht="33.75">
      <c r="A296" s="77">
        <v>8.03</v>
      </c>
      <c r="B296" s="59" t="s">
        <v>335</v>
      </c>
      <c r="C296" s="89" t="s">
        <v>135</v>
      </c>
      <c r="D296" s="89">
        <v>5</v>
      </c>
      <c r="E296" s="90"/>
      <c r="F296" s="90"/>
    </row>
    <row r="297" spans="1:6" ht="33.75">
      <c r="A297" s="98">
        <v>8.04</v>
      </c>
      <c r="B297" s="59" t="s">
        <v>336</v>
      </c>
      <c r="C297" s="89" t="s">
        <v>135</v>
      </c>
      <c r="D297" s="89">
        <v>3</v>
      </c>
      <c r="E297" s="90"/>
      <c r="F297" s="90"/>
    </row>
    <row r="298" spans="1:6" ht="33.75">
      <c r="A298" s="77">
        <v>8.05</v>
      </c>
      <c r="B298" s="59" t="s">
        <v>337</v>
      </c>
      <c r="C298" s="89" t="s">
        <v>135</v>
      </c>
      <c r="D298" s="89">
        <v>72</v>
      </c>
      <c r="E298" s="90"/>
      <c r="F298" s="90"/>
    </row>
    <row r="299" spans="1:6" ht="33.75">
      <c r="A299" s="98">
        <v>8.06</v>
      </c>
      <c r="B299" s="59" t="s">
        <v>338</v>
      </c>
      <c r="C299" s="89" t="s">
        <v>135</v>
      </c>
      <c r="D299" s="89">
        <v>19</v>
      </c>
      <c r="E299" s="90"/>
      <c r="F299" s="90"/>
    </row>
    <row r="300" spans="1:6" ht="33.75">
      <c r="A300" s="77">
        <v>8.07</v>
      </c>
      <c r="B300" s="59" t="s">
        <v>339</v>
      </c>
      <c r="C300" s="89" t="s">
        <v>75</v>
      </c>
      <c r="D300" s="89">
        <v>1</v>
      </c>
      <c r="E300" s="90"/>
      <c r="F300" s="90"/>
    </row>
    <row r="301" spans="1:6" ht="33.75">
      <c r="A301" s="98">
        <v>8.08</v>
      </c>
      <c r="B301" s="59" t="s">
        <v>340</v>
      </c>
      <c r="C301" s="89" t="s">
        <v>75</v>
      </c>
      <c r="D301" s="89">
        <v>1</v>
      </c>
      <c r="E301" s="90"/>
      <c r="F301" s="90"/>
    </row>
    <row r="302" spans="1:6" ht="33.75">
      <c r="A302" s="77">
        <v>8.09</v>
      </c>
      <c r="B302" s="59" t="s">
        <v>341</v>
      </c>
      <c r="C302" s="89" t="s">
        <v>135</v>
      </c>
      <c r="D302" s="89">
        <v>2</v>
      </c>
      <c r="E302" s="90"/>
      <c r="F302" s="90"/>
    </row>
    <row r="303" spans="1:6" ht="33.75">
      <c r="A303" s="98">
        <v>8.16</v>
      </c>
      <c r="B303" s="59" t="s">
        <v>342</v>
      </c>
      <c r="C303" s="89" t="s">
        <v>75</v>
      </c>
      <c r="D303" s="89">
        <v>144</v>
      </c>
      <c r="E303" s="90"/>
      <c r="F303" s="90"/>
    </row>
    <row r="304" spans="1:6" ht="33.75">
      <c r="A304" s="77">
        <v>8.17</v>
      </c>
      <c r="B304" s="59" t="s">
        <v>343</v>
      </c>
      <c r="C304" s="89" t="s">
        <v>28</v>
      </c>
      <c r="D304" s="89">
        <v>40</v>
      </c>
      <c r="E304" s="90"/>
      <c r="F304" s="90"/>
    </row>
    <row r="305" spans="1:6" ht="33.75">
      <c r="A305" s="98">
        <v>8.18</v>
      </c>
      <c r="B305" s="59" t="s">
        <v>344</v>
      </c>
      <c r="C305" s="89" t="s">
        <v>75</v>
      </c>
      <c r="D305" s="89">
        <v>25</v>
      </c>
      <c r="E305" s="90"/>
      <c r="F305" s="90"/>
    </row>
    <row r="306" spans="1:6" ht="33.75">
      <c r="A306" s="77">
        <v>8.19</v>
      </c>
      <c r="B306" s="59" t="s">
        <v>345</v>
      </c>
      <c r="C306" s="89" t="s">
        <v>75</v>
      </c>
      <c r="D306" s="89">
        <v>1</v>
      </c>
      <c r="E306" s="90"/>
      <c r="F306" s="90"/>
    </row>
    <row r="307" spans="1:6" ht="33.75">
      <c r="A307" s="98">
        <v>8.2</v>
      </c>
      <c r="B307" s="59" t="s">
        <v>346</v>
      </c>
      <c r="C307" s="89" t="s">
        <v>136</v>
      </c>
      <c r="D307" s="89">
        <v>1</v>
      </c>
      <c r="E307" s="90"/>
      <c r="F307" s="90"/>
    </row>
    <row r="308" spans="1:6" ht="33.75">
      <c r="A308" s="77">
        <v>8.21</v>
      </c>
      <c r="B308" s="59" t="s">
        <v>347</v>
      </c>
      <c r="C308" s="89" t="s">
        <v>75</v>
      </c>
      <c r="D308" s="89">
        <v>2</v>
      </c>
      <c r="E308" s="90"/>
      <c r="F308" s="90"/>
    </row>
    <row r="309" spans="1:6" ht="13.5">
      <c r="A309" s="98">
        <v>8.22</v>
      </c>
      <c r="B309" s="59" t="s">
        <v>141</v>
      </c>
      <c r="C309" s="89" t="s">
        <v>75</v>
      </c>
      <c r="D309" s="89">
        <v>1</v>
      </c>
      <c r="E309" s="90"/>
      <c r="F309" s="90"/>
    </row>
    <row r="310" spans="1:6" ht="13.5">
      <c r="A310" s="77">
        <v>8.23</v>
      </c>
      <c r="B310" s="59" t="s">
        <v>142</v>
      </c>
      <c r="C310" s="89" t="s">
        <v>28</v>
      </c>
      <c r="D310" s="89">
        <v>1</v>
      </c>
      <c r="E310" s="90"/>
      <c r="F310" s="90"/>
    </row>
    <row r="311" spans="1:6" ht="13.5">
      <c r="A311" s="98">
        <v>8.24</v>
      </c>
      <c r="B311" s="59" t="s">
        <v>143</v>
      </c>
      <c r="C311" s="89" t="s">
        <v>28</v>
      </c>
      <c r="D311" s="89">
        <v>20</v>
      </c>
      <c r="E311" s="90"/>
      <c r="F311" s="90"/>
    </row>
    <row r="312" spans="1:6" ht="13.5">
      <c r="A312" s="77">
        <v>8.25</v>
      </c>
      <c r="B312" s="59" t="s">
        <v>144</v>
      </c>
      <c r="C312" s="89" t="s">
        <v>135</v>
      </c>
      <c r="D312" s="89">
        <v>20</v>
      </c>
      <c r="E312" s="90"/>
      <c r="F312" s="90"/>
    </row>
    <row r="313" spans="1:6" ht="13.5">
      <c r="A313" s="98">
        <v>8.26</v>
      </c>
      <c r="B313" s="59" t="s">
        <v>145</v>
      </c>
      <c r="C313" s="89" t="s">
        <v>135</v>
      </c>
      <c r="D313" s="89">
        <v>1</v>
      </c>
      <c r="E313" s="90"/>
      <c r="F313" s="90"/>
    </row>
    <row r="314" spans="1:6" ht="13.5">
      <c r="A314" s="77">
        <v>8.27</v>
      </c>
      <c r="B314" s="59" t="s">
        <v>146</v>
      </c>
      <c r="C314" s="89" t="s">
        <v>135</v>
      </c>
      <c r="D314" s="89">
        <v>1</v>
      </c>
      <c r="E314" s="90"/>
      <c r="F314" s="90"/>
    </row>
    <row r="315" spans="1:6" ht="13.5">
      <c r="A315" s="98">
        <v>8.28</v>
      </c>
      <c r="B315" s="59" t="s">
        <v>147</v>
      </c>
      <c r="C315" s="89" t="s">
        <v>28</v>
      </c>
      <c r="D315" s="89">
        <v>1</v>
      </c>
      <c r="E315" s="90"/>
      <c r="F315" s="90"/>
    </row>
    <row r="316" spans="1:6" ht="13.5">
      <c r="A316" s="77">
        <v>8.29</v>
      </c>
      <c r="B316" s="59" t="s">
        <v>153</v>
      </c>
      <c r="C316" s="89" t="s">
        <v>28</v>
      </c>
      <c r="D316" s="89">
        <v>4</v>
      </c>
      <c r="E316" s="90"/>
      <c r="F316" s="90"/>
    </row>
    <row r="317" spans="1:6" ht="13.5">
      <c r="A317" s="98">
        <v>8.3</v>
      </c>
      <c r="B317" s="59" t="s">
        <v>152</v>
      </c>
      <c r="C317" s="89" t="s">
        <v>28</v>
      </c>
      <c r="D317" s="89">
        <v>1</v>
      </c>
      <c r="E317" s="90"/>
      <c r="F317" s="90"/>
    </row>
    <row r="318" spans="1:6" ht="13.5">
      <c r="A318" s="98">
        <v>8.31</v>
      </c>
      <c r="B318" s="59" t="s">
        <v>148</v>
      </c>
      <c r="C318" s="89" t="s">
        <v>28</v>
      </c>
      <c r="D318" s="89">
        <v>2</v>
      </c>
      <c r="E318" s="90"/>
      <c r="F318" s="90"/>
    </row>
    <row r="319" spans="1:6" ht="13.5">
      <c r="A319" s="77">
        <v>8.32</v>
      </c>
      <c r="B319" s="59" t="s">
        <v>149</v>
      </c>
      <c r="C319" s="89" t="s">
        <v>28</v>
      </c>
      <c r="D319" s="89">
        <v>1</v>
      </c>
      <c r="E319" s="90"/>
      <c r="F319" s="90"/>
    </row>
    <row r="320" spans="1:6" ht="13.5">
      <c r="A320" s="98">
        <v>8.33</v>
      </c>
      <c r="B320" s="59" t="s">
        <v>150</v>
      </c>
      <c r="C320" s="89" t="s">
        <v>28</v>
      </c>
      <c r="D320" s="89">
        <v>1</v>
      </c>
      <c r="E320" s="90"/>
      <c r="F320" s="90"/>
    </row>
    <row r="321" spans="1:6" ht="13.5">
      <c r="A321" s="77">
        <v>8.34</v>
      </c>
      <c r="B321" s="59" t="s">
        <v>151</v>
      </c>
      <c r="C321" s="89" t="s">
        <v>28</v>
      </c>
      <c r="D321" s="89">
        <v>1</v>
      </c>
      <c r="E321" s="90"/>
      <c r="F321" s="90"/>
    </row>
    <row r="322" spans="1:6" ht="33.75">
      <c r="A322" s="98">
        <v>8.35</v>
      </c>
      <c r="B322" s="59" t="s">
        <v>154</v>
      </c>
      <c r="C322" s="89" t="s">
        <v>28</v>
      </c>
      <c r="D322" s="89">
        <v>1</v>
      </c>
      <c r="E322" s="90"/>
      <c r="F322" s="90"/>
    </row>
    <row r="323" spans="1:6" ht="22.5">
      <c r="A323" s="77">
        <v>8.36</v>
      </c>
      <c r="B323" s="59" t="s">
        <v>155</v>
      </c>
      <c r="C323" s="89" t="s">
        <v>28</v>
      </c>
      <c r="D323" s="89">
        <v>1</v>
      </c>
      <c r="E323" s="90"/>
      <c r="F323" s="90"/>
    </row>
    <row r="324" spans="1:6" ht="33.75">
      <c r="A324" s="98">
        <v>8.37</v>
      </c>
      <c r="B324" s="59" t="s">
        <v>156</v>
      </c>
      <c r="C324" s="89" t="s">
        <v>28</v>
      </c>
      <c r="D324" s="89">
        <v>1</v>
      </c>
      <c r="E324" s="90"/>
      <c r="F324" s="90"/>
    </row>
    <row r="325" spans="1:6" ht="33.75">
      <c r="A325" s="77">
        <v>8.38</v>
      </c>
      <c r="B325" s="59" t="s">
        <v>157</v>
      </c>
      <c r="C325" s="89" t="s">
        <v>28</v>
      </c>
      <c r="D325" s="89">
        <v>1</v>
      </c>
      <c r="E325" s="90"/>
      <c r="F325" s="90"/>
    </row>
    <row r="326" spans="1:6" ht="45">
      <c r="A326" s="98">
        <v>8.39</v>
      </c>
      <c r="B326" s="59" t="s">
        <v>158</v>
      </c>
      <c r="C326" s="89" t="s">
        <v>28</v>
      </c>
      <c r="D326" s="89">
        <v>1</v>
      </c>
      <c r="E326" s="90"/>
      <c r="F326" s="90"/>
    </row>
    <row r="327" spans="1:6" ht="13.5">
      <c r="A327" s="98">
        <v>8.4</v>
      </c>
      <c r="B327" s="59" t="s">
        <v>159</v>
      </c>
      <c r="C327" s="89" t="s">
        <v>28</v>
      </c>
      <c r="D327" s="89">
        <v>1</v>
      </c>
      <c r="E327" s="90"/>
      <c r="F327" s="90"/>
    </row>
    <row r="328" spans="1:6" ht="118.5" customHeight="1">
      <c r="A328" s="77">
        <v>8.41</v>
      </c>
      <c r="B328" s="59" t="s">
        <v>160</v>
      </c>
      <c r="C328" s="89" t="s">
        <v>28</v>
      </c>
      <c r="D328" s="89">
        <v>1</v>
      </c>
      <c r="E328" s="90"/>
      <c r="F328" s="90"/>
    </row>
    <row r="329" spans="1:6" ht="13.5">
      <c r="A329" s="98">
        <v>8.42</v>
      </c>
      <c r="B329" s="59" t="s">
        <v>161</v>
      </c>
      <c r="C329" s="89" t="s">
        <v>28</v>
      </c>
      <c r="D329" s="89">
        <v>2</v>
      </c>
      <c r="E329" s="90"/>
      <c r="F329" s="90"/>
    </row>
    <row r="330" spans="1:6" ht="13.5">
      <c r="A330" s="77">
        <v>8.43</v>
      </c>
      <c r="B330" s="59" t="s">
        <v>162</v>
      </c>
      <c r="C330" s="89" t="s">
        <v>28</v>
      </c>
      <c r="D330" s="89">
        <v>1</v>
      </c>
      <c r="E330" s="90"/>
      <c r="F330" s="90"/>
    </row>
    <row r="331" spans="1:6" ht="13.5">
      <c r="A331" s="98">
        <v>8.44</v>
      </c>
      <c r="B331" s="59" t="s">
        <v>163</v>
      </c>
      <c r="C331" s="89" t="s">
        <v>28</v>
      </c>
      <c r="D331" s="89">
        <v>1</v>
      </c>
      <c r="E331" s="90"/>
      <c r="F331" s="90"/>
    </row>
    <row r="332" spans="1:6" ht="13.5">
      <c r="A332" s="77">
        <v>8.45</v>
      </c>
      <c r="B332" s="59" t="s">
        <v>164</v>
      </c>
      <c r="C332" s="89" t="s">
        <v>28</v>
      </c>
      <c r="D332" s="89">
        <v>1</v>
      </c>
      <c r="E332" s="90"/>
      <c r="F332" s="90"/>
    </row>
    <row r="333" spans="1:6" ht="15" customHeight="1">
      <c r="A333" s="76"/>
      <c r="B333" s="63" t="s">
        <v>349</v>
      </c>
      <c r="C333" s="60"/>
      <c r="D333" s="61"/>
      <c r="E333" s="62"/>
      <c r="F333" s="94"/>
    </row>
    <row r="334" spans="1:6" ht="13.5">
      <c r="A334" s="119" t="s">
        <v>361</v>
      </c>
      <c r="B334" s="119" t="s">
        <v>360</v>
      </c>
      <c r="C334" s="119"/>
      <c r="D334" s="119"/>
      <c r="E334" s="119"/>
      <c r="F334" s="119"/>
    </row>
    <row r="335" spans="1:6" ht="13.5">
      <c r="A335" s="120" t="s">
        <v>0</v>
      </c>
      <c r="B335" s="122" t="s">
        <v>1</v>
      </c>
      <c r="C335" s="120" t="s">
        <v>2</v>
      </c>
      <c r="D335" s="120" t="s">
        <v>3</v>
      </c>
      <c r="E335" s="120" t="s">
        <v>4</v>
      </c>
      <c r="F335" s="120" t="s">
        <v>5</v>
      </c>
    </row>
    <row r="336" spans="1:6" ht="13.5">
      <c r="A336" s="121"/>
      <c r="B336" s="123"/>
      <c r="C336" s="121"/>
      <c r="D336" s="121"/>
      <c r="E336" s="121"/>
      <c r="F336" s="121"/>
    </row>
    <row r="337" spans="1:6" ht="67.5">
      <c r="A337" s="101">
        <v>2</v>
      </c>
      <c r="B337" s="102" t="s">
        <v>350</v>
      </c>
      <c r="C337" s="103" t="s">
        <v>28</v>
      </c>
      <c r="D337" s="104">
        <v>1</v>
      </c>
      <c r="E337" s="46"/>
      <c r="F337" s="49">
        <f>D337*E337</f>
        <v>0</v>
      </c>
    </row>
    <row r="338" spans="1:6" ht="81">
      <c r="A338" s="101">
        <v>3</v>
      </c>
      <c r="B338" s="102" t="s">
        <v>351</v>
      </c>
      <c r="C338" s="103" t="s">
        <v>28</v>
      </c>
      <c r="D338" s="104">
        <v>1</v>
      </c>
      <c r="E338" s="46"/>
      <c r="F338" s="49">
        <f>+E338*D338</f>
        <v>0</v>
      </c>
    </row>
    <row r="339" spans="1:6" ht="81">
      <c r="A339" s="101">
        <v>4</v>
      </c>
      <c r="B339" s="102" t="s">
        <v>352</v>
      </c>
      <c r="C339" s="103" t="s">
        <v>28</v>
      </c>
      <c r="D339" s="104">
        <v>4</v>
      </c>
      <c r="E339" s="46"/>
      <c r="F339" s="49">
        <f>+E339*D339</f>
        <v>0</v>
      </c>
    </row>
    <row r="340" spans="1:6" ht="81">
      <c r="A340" s="101">
        <v>5</v>
      </c>
      <c r="B340" s="102" t="s">
        <v>353</v>
      </c>
      <c r="C340" s="103" t="s">
        <v>28</v>
      </c>
      <c r="D340" s="104">
        <v>1</v>
      </c>
      <c r="E340" s="46"/>
      <c r="F340" s="49">
        <f>+E340*D340</f>
        <v>0</v>
      </c>
    </row>
    <row r="341" spans="1:6" ht="67.5">
      <c r="A341" s="101">
        <v>6</v>
      </c>
      <c r="B341" s="105" t="s">
        <v>354</v>
      </c>
      <c r="C341" s="103" t="s">
        <v>355</v>
      </c>
      <c r="D341" s="104">
        <v>65</v>
      </c>
      <c r="E341" s="46"/>
      <c r="F341" s="49">
        <f>+E341*D341</f>
        <v>0</v>
      </c>
    </row>
    <row r="342" spans="1:6" ht="13.5">
      <c r="A342" s="101"/>
      <c r="B342" s="105"/>
      <c r="C342" s="106"/>
      <c r="D342" s="107"/>
      <c r="E342" s="108"/>
      <c r="F342" s="109"/>
    </row>
    <row r="343" spans="1:6" ht="13.5">
      <c r="A343" s="101"/>
      <c r="B343" s="105"/>
      <c r="C343" s="106"/>
      <c r="D343" s="107"/>
      <c r="E343" s="108"/>
      <c r="F343" s="109"/>
    </row>
    <row r="344" spans="1:6" ht="14.25">
      <c r="A344" s="110"/>
      <c r="B344" s="111"/>
      <c r="C344" s="112"/>
      <c r="D344" s="112"/>
      <c r="E344" s="113" t="s">
        <v>356</v>
      </c>
      <c r="F344" s="114">
        <f>SUM(F337:F343)</f>
        <v>0</v>
      </c>
    </row>
    <row r="345" spans="5:6" ht="16.5">
      <c r="E345" s="99" t="s">
        <v>138</v>
      </c>
      <c r="F345" s="100">
        <f>F14+F46+F54+F68+F89+F111+F292+F333+F344</f>
        <v>0</v>
      </c>
    </row>
    <row r="346" spans="5:6" ht="16.5">
      <c r="E346" s="99"/>
      <c r="F346" s="100"/>
    </row>
    <row r="347" spans="5:6" ht="16.5">
      <c r="E347" s="99"/>
      <c r="F347" s="100"/>
    </row>
  </sheetData>
  <sheetProtection/>
  <mergeCells count="27">
    <mergeCell ref="A1:F1"/>
    <mergeCell ref="A2:F2"/>
    <mergeCell ref="A3:F4"/>
    <mergeCell ref="A334:F334"/>
    <mergeCell ref="A335:A336"/>
    <mergeCell ref="B335:B336"/>
    <mergeCell ref="C335:C336"/>
    <mergeCell ref="D335:D336"/>
    <mergeCell ref="E335:E336"/>
    <mergeCell ref="F335:F336"/>
    <mergeCell ref="A293:F293"/>
    <mergeCell ref="A113:F113"/>
    <mergeCell ref="A58:F58"/>
    <mergeCell ref="A70:F70"/>
    <mergeCell ref="B7:B8"/>
    <mergeCell ref="C7:C8"/>
    <mergeCell ref="D7:D8"/>
    <mergeCell ref="E7:E8"/>
    <mergeCell ref="A56:A57"/>
    <mergeCell ref="B56:B57"/>
    <mergeCell ref="C56:C57"/>
    <mergeCell ref="D56:D57"/>
    <mergeCell ref="E56:E57"/>
    <mergeCell ref="F7:F8"/>
    <mergeCell ref="A7:A8"/>
    <mergeCell ref="F56:F57"/>
    <mergeCell ref="A90:F90"/>
  </mergeCells>
  <printOptions horizontalCentered="1"/>
  <pageMargins left="0.23" right="0.12" top="0.3937007874015748" bottom="0.3937007874015748" header="0.3937007874015748" footer="0.3937007874015748"/>
  <pageSetup horizontalDpi="300" verticalDpi="300" orientation="portrait" scale="1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SECSA001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dc:creator>
  <cp:keywords/>
  <dc:description/>
  <cp:lastModifiedBy>Sonia Ensaldo</cp:lastModifiedBy>
  <cp:lastPrinted>2011-03-07T21:29:22Z</cp:lastPrinted>
  <dcterms:created xsi:type="dcterms:W3CDTF">2005-08-30T14:54:20Z</dcterms:created>
  <dcterms:modified xsi:type="dcterms:W3CDTF">2011-03-09T23:02:17Z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